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A217F1E7-321F-4764-AD80-E5654B6D1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-plan 2023" sheetId="5" r:id="rId1"/>
    <sheet name=" Prihodi-plan 2023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5" l="1"/>
  <c r="B13" i="5" l="1"/>
  <c r="B8" i="5"/>
  <c r="B15" i="5"/>
  <c r="B14" i="5"/>
  <c r="B16" i="5" l="1"/>
  <c r="B18" i="5" s="1"/>
</calcChain>
</file>

<file path=xl/sharedStrings.xml><?xml version="1.0" encoding="utf-8"?>
<sst xmlns="http://schemas.openxmlformats.org/spreadsheetml/2006/main" count="253" uniqueCount="231">
  <si>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</si>
  <si>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</si>
  <si>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</si>
  <si>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</si>
  <si>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</si>
  <si>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</si>
  <si>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</si>
  <si>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</si>
  <si>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</si>
  <si>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</si>
  <si>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</si>
  <si>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</si>
  <si>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</si>
  <si>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</si>
  <si>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</si>
  <si>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</si>
  <si>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</si>
  <si>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</si>
  <si>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</si>
  <si>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</si>
  <si>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</si>
  <si>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</si>
  <si>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</si>
  <si>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</si>
  <si>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</si>
  <si>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</si>
  <si>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</si>
  <si>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</si>
  <si>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</si>
  <si>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</si>
  <si>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</si>
  <si>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</si>
  <si>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</si>
  <si>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</si>
  <si>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</si>
  <si>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</si>
  <si>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</si>
  <si>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</si>
  <si>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</si>
  <si>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</si>
  <si>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</si>
  <si>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</si>
  <si>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</si>
  <si>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</si>
  <si>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</si>
  <si>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</si>
  <si>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</si>
  <si>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</si>
  <si>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</si>
  <si>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</si>
  <si>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</si>
  <si>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</si>
  <si>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</si>
  <si>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</si>
  <si>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</si>
  <si>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</si>
  <si>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</si>
  <si>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</si>
  <si>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</si>
  <si>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</si>
  <si>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</si>
  <si>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</si>
  <si>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</si>
  <si>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</si>
  <si>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</si>
  <si>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</si>
  <si>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</si>
  <si>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</si>
  <si>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</si>
  <si>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</si>
  <si>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</si>
  <si>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</si>
  <si>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</si>
  <si>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</si>
  <si>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</si>
  <si>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</si>
  <si>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</si>
  <si>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</si>
  <si>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</si>
  <si>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</si>
  <si>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</si>
  <si>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</si>
  <si>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</si>
  <si>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</si>
  <si>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</si>
  <si>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</si>
  <si>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</si>
  <si>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</si>
  <si>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</si>
  <si>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</si>
  <si>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</si>
  <si>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</si>
  <si>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</si>
  <si>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</si>
  <si>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</si>
  <si>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</si>
  <si>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</si>
  <si>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</si>
  <si>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</si>
  <si>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</si>
  <si>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</si>
  <si>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</si>
  <si>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</si>
  <si>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</si>
  <si>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</si>
  <si>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</si>
  <si>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</si>
  <si>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</si>
  <si>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</si>
  <si>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</si>
  <si>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</si>
  <si>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</si>
  <si>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</si>
  <si>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</si>
  <si>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</si>
  <si>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</si>
  <si>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</si>
  <si>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</si>
  <si>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</si>
  <si>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</si>
  <si>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</si>
  <si>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</si>
  <si>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</si>
  <si>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</si>
  <si>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</si>
  <si>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</si>
  <si>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</si>
  <si>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</si>
  <si>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</si>
  <si>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</si>
  <si>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</si>
  <si>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</si>
  <si>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</si>
  <si>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</si>
  <si>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</si>
  <si>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</si>
  <si>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</si>
  <si>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</si>
  <si>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</si>
  <si>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</si>
  <si>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</si>
  <si>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</si>
  <si>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</si>
  <si>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</si>
  <si>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</si>
  <si>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</si>
  <si>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</si>
  <si>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</si>
  <si>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</si>
  <si>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</si>
  <si>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</si>
  <si>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</si>
  <si>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</si>
  <si>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</si>
  <si>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</si>
  <si>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</si>
  <si>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</si>
  <si>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</si>
  <si>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</si>
  <si>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</si>
  <si>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</si>
  <si>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</si>
  <si>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</si>
  <si>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</si>
  <si>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</si>
  <si>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</si>
  <si>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</si>
  <si>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</si>
  <si>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</si>
  <si>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</si>
  <si>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</si>
  <si>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</si>
  <si>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</si>
  <si>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</si>
  <si>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</si>
  <si>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Procjena 2025.</t>
  </si>
  <si>
    <t>PRENESENI VIŠAK IZ 2022. GODINE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</si>
  <si>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</si>
  <si>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</si>
  <si>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</si>
  <si>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</si>
  <si>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</si>
  <si>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</si>
  <si>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</si>
  <si>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</si>
  <si>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</si>
  <si>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</si>
  <si>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</si>
  <si>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</si>
  <si>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</si>
  <si>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</si>
  <si>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</si>
  <si>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</si>
  <si>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</si>
  <si>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</si>
  <si>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</si>
  <si>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</si>
  <si>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</si>
  <si>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</si>
  <si>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</si>
  <si>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</si>
  <si>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</si>
  <si>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</si>
  <si>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</si>
  <si>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</si>
  <si>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</si>
  <si>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</si>
  <si>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</si>
  <si>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</si>
  <si>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</si>
  <si>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</si>
  <si>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</si>
  <si>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</si>
  <si>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</si>
  <si>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</si>
  <si>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</si>
  <si>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</si>
  <si>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</si>
  <si>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</si>
  <si>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</si>
  <si>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</si>
  <si>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</si>
  <si>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</si>
  <si>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Otpremnine</t>
  </si>
  <si>
    <t>Pomoći-asistenti  (5.1.3.)</t>
  </si>
  <si>
    <t xml:space="preserve">Financijski plan od 06.12.2023. </t>
  </si>
  <si>
    <t>Financijski plan od 11.12.2023.</t>
  </si>
  <si>
    <t>Financijski plan od 21.12.2023.</t>
  </si>
  <si>
    <t>KLASA: 400-02/23-01/08</t>
  </si>
  <si>
    <t xml:space="preserve">                                 M.P.                                 21.12.2023.</t>
  </si>
  <si>
    <t>Treća izmjena i dopuna financijskog plana - plan rashoda i izdataka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</si>
</sst>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7" fillId="0" borderId="0"/>
    <xf numFmtId="164" fontId="26" fillId="0" borderId="0" applyFont="0" applyFill="0" applyBorder="0" applyAlignment="0" applyProtection="0"/>
    <xf numFmtId="0" fontId="27" fillId="0" borderId="0"/>
  </cellStyleXfs>
  <cellXfs count="28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18" xfId="0" applyNumberFormat="1" applyFont="1" applyFill="1" applyBorder="1" applyAlignment="1">
      <alignment horizontal="center"/>
    </xf>
    <xf numFmtId="0" fontId="8" fillId="3" borderId="19" xfId="0" applyNumberFormat="1" applyFont="1" applyFill="1" applyBorder="1" applyAlignment="1">
      <alignment horizontal="center"/>
    </xf>
    <xf numFmtId="4" fontId="8" fillId="3" borderId="19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4" fontId="8" fillId="0" borderId="12" xfId="0" applyNumberFormat="1" applyFont="1" applyBorder="1" applyAlignment="1">
      <alignment horizontal="right"/>
    </xf>
    <xf numFmtId="4" fontId="8" fillId="0" borderId="17" xfId="0" applyNumberFormat="1" applyFont="1" applyBorder="1" applyAlignment="1">
      <alignment horizontal="right"/>
    </xf>
    <xf numFmtId="4" fontId="8" fillId="0" borderId="17" xfId="0" quotePrefix="1" applyNumberFormat="1" applyFont="1" applyBorder="1" applyAlignment="1">
      <alignment horizontal="right" wrapText="1"/>
    </xf>
    <xf numFmtId="0" fontId="9" fillId="0" borderId="24" xfId="0" applyNumberFormat="1" applyFont="1" applyBorder="1" applyAlignment="1">
      <alignment horizontal="center"/>
    </xf>
    <xf numFmtId="0" fontId="9" fillId="0" borderId="22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2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2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3" xfId="0" applyNumberFormat="1" applyFont="1" applyBorder="1" applyAlignment="1">
      <alignment horizontal="right"/>
    </xf>
    <xf numFmtId="4" fontId="8" fillId="11" borderId="19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19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19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4" fillId="0" borderId="0" xfId="0" applyFont="1"/>
    <xf numFmtId="0" fontId="9" fillId="0" borderId="0" xfId="0" applyFont="1"/>
    <xf numFmtId="3" fontId="8" fillId="3" borderId="18" xfId="0" applyNumberFormat="1" applyFont="1" applyFill="1" applyBorder="1" applyAlignment="1">
      <alignment horizontal="center"/>
    </xf>
    <xf numFmtId="4" fontId="8" fillId="3" borderId="19" xfId="0" applyNumberFormat="1" applyFont="1" applyFill="1" applyBorder="1"/>
    <xf numFmtId="4" fontId="8" fillId="3" borderId="20" xfId="0" applyNumberFormat="1" applyFont="1" applyFill="1" applyBorder="1"/>
    <xf numFmtId="3" fontId="8" fillId="3" borderId="25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24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26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3" fontId="8" fillId="3" borderId="19" xfId="0" applyNumberFormat="1" applyFont="1" applyFill="1" applyBorder="1" applyAlignment="1">
      <alignment horizontal="center" wrapText="1"/>
    </xf>
    <xf numFmtId="4" fontId="22" fillId="11" borderId="19" xfId="0" applyNumberFormat="1" applyFont="1" applyFill="1" applyBorder="1" applyAlignment="1">
      <alignment horizontal="center" vertical="center" wrapText="1"/>
    </xf>
    <xf numFmtId="165" fontId="20" fillId="11" borderId="19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19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18" xfId="0" quotePrefix="1" applyNumberFormat="1" applyFont="1" applyFill="1" applyBorder="1" applyAlignment="1">
      <alignment horizontal="center" vertical="center" wrapText="1"/>
    </xf>
    <xf numFmtId="0" fontId="8" fillId="6" borderId="19" xfId="0" applyNumberFormat="1" applyFont="1" applyFill="1" applyBorder="1" applyAlignment="1">
      <alignment horizontal="center" vertical="center" wrapText="1"/>
    </xf>
    <xf numFmtId="4" fontId="8" fillId="6" borderId="19" xfId="0" applyNumberFormat="1" applyFont="1" applyFill="1" applyBorder="1" applyAlignment="1">
      <alignment horizontal="center" vertical="center" wrapText="1"/>
    </xf>
    <xf numFmtId="3" fontId="8" fillId="6" borderId="19" xfId="0" applyNumberFormat="1" applyFont="1" applyFill="1" applyBorder="1" applyAlignment="1">
      <alignment horizontal="center" vertical="center" wrapText="1"/>
    </xf>
    <xf numFmtId="0" fontId="12" fillId="5" borderId="18" xfId="0" quotePrefix="1" applyNumberFormat="1" applyFont="1" applyFill="1" applyBorder="1" applyAlignment="1">
      <alignment horizontal="left" vertical="center" wrapText="1"/>
    </xf>
    <xf numFmtId="0" fontId="12" fillId="8" borderId="19" xfId="0" applyNumberFormat="1" applyFont="1" applyFill="1" applyBorder="1" applyAlignment="1">
      <alignment horizontal="center" vertical="center" wrapText="1"/>
    </xf>
    <xf numFmtId="165" fontId="18" fillId="10" borderId="19" xfId="0" applyNumberFormat="1" applyFont="1" applyFill="1" applyBorder="1" applyAlignment="1">
      <alignment horizontal="right" vertical="center" wrapText="1"/>
    </xf>
    <xf numFmtId="4" fontId="18" fillId="10" borderId="19" xfId="0" applyNumberFormat="1" applyFont="1" applyFill="1" applyBorder="1" applyAlignment="1">
      <alignment horizontal="right" vertical="center" wrapText="1"/>
    </xf>
    <xf numFmtId="4" fontId="12" fillId="5" borderId="19" xfId="5" applyNumberFormat="1" applyFont="1" applyFill="1" applyBorder="1" applyAlignment="1">
      <alignment horizontal="right" vertical="center" wrapText="1"/>
    </xf>
    <xf numFmtId="4" fontId="18" fillId="10" borderId="19" xfId="5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4" xfId="0" applyNumberFormat="1" applyFont="1" applyFill="1" applyBorder="1" applyAlignment="1">
      <alignment horizontal="center"/>
    </xf>
    <xf numFmtId="4" fontId="8" fillId="3" borderId="19" xfId="0" applyNumberFormat="1" applyFont="1" applyFill="1" applyBorder="1" applyAlignment="1">
      <alignment horizontal="right"/>
    </xf>
    <xf numFmtId="165" fontId="8" fillId="11" borderId="19" xfId="0" applyNumberFormat="1" applyFont="1" applyFill="1" applyBorder="1" applyAlignment="1">
      <alignment horizontal="right"/>
    </xf>
    <xf numFmtId="4" fontId="20" fillId="11" borderId="19" xfId="8" applyNumberFormat="1" applyFont="1" applyFill="1" applyBorder="1"/>
    <xf numFmtId="0" fontId="9" fillId="7" borderId="2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19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19" xfId="5" applyNumberFormat="1" applyFont="1" applyFill="1" applyBorder="1" applyAlignment="1">
      <alignment horizontal="right" wrapText="1"/>
    </xf>
    <xf numFmtId="4" fontId="8" fillId="3" borderId="19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19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18" xfId="0" applyNumberFormat="1" applyFont="1" applyFill="1" applyBorder="1" applyAlignment="1">
      <alignment horizontal="center"/>
    </xf>
    <xf numFmtId="0" fontId="8" fillId="3" borderId="19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0" fillId="0" borderId="0" xfId="0"/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29" fillId="4" borderId="9" xfId="0" applyNumberFormat="1" applyFont="1" applyFill="1" applyBorder="1" applyAlignment="1">
      <alignment vertical="top"/>
    </xf>
    <xf numFmtId="0" fontId="30" fillId="4" borderId="15" xfId="0" applyFont="1" applyFill="1" applyBorder="1" applyAlignment="1">
      <alignment horizontal="center" vertical="top"/>
    </xf>
    <xf numFmtId="0" fontId="30" fillId="4" borderId="11" xfId="0" applyFont="1" applyFill="1" applyBorder="1" applyAlignment="1">
      <alignment horizontal="left" vertical="top" wrapText="1"/>
    </xf>
    <xf numFmtId="165" fontId="31" fillId="4" borderId="12" xfId="0" applyNumberFormat="1" applyFont="1" applyFill="1" applyBorder="1" applyAlignment="1">
      <alignment horizontal="right" vertical="top"/>
    </xf>
    <xf numFmtId="0" fontId="30" fillId="4" borderId="16" xfId="0" applyFont="1" applyFill="1" applyBorder="1" applyAlignment="1">
      <alignment horizontal="center" vertical="top"/>
    </xf>
    <xf numFmtId="0" fontId="30" fillId="4" borderId="2" xfId="0" applyFont="1" applyFill="1" applyBorder="1" applyAlignment="1">
      <alignment horizontal="left" vertical="top" wrapText="1"/>
    </xf>
    <xf numFmtId="165" fontId="31" fillId="4" borderId="17" xfId="0" applyNumberFormat="1" applyFont="1" applyFill="1" applyBorder="1" applyAlignment="1">
      <alignment horizontal="right" vertical="top"/>
    </xf>
    <xf numFmtId="4" fontId="31" fillId="4" borderId="2" xfId="0" applyNumberFormat="1" applyFont="1" applyFill="1" applyBorder="1" applyAlignment="1">
      <alignment vertical="top"/>
    </xf>
    <xf numFmtId="4" fontId="31" fillId="4" borderId="17" xfId="0" applyNumberFormat="1" applyFont="1" applyFill="1" applyBorder="1" applyAlignment="1">
      <alignment horizontal="right" vertical="top"/>
    </xf>
    <xf numFmtId="0" fontId="30" fillId="4" borderId="2" xfId="0" applyFont="1" applyFill="1" applyBorder="1" applyAlignment="1">
      <alignment horizontal="left" vertical="top"/>
    </xf>
    <xf numFmtId="0" fontId="31" fillId="4" borderId="25" xfId="0" applyFont="1" applyFill="1" applyBorder="1" applyAlignment="1">
      <alignment horizontal="center"/>
    </xf>
    <xf numFmtId="0" fontId="30" fillId="4" borderId="6" xfId="0" applyFont="1" applyFill="1" applyBorder="1" applyAlignment="1">
      <alignment wrapText="1"/>
    </xf>
    <xf numFmtId="165" fontId="31" fillId="4" borderId="10" xfId="0" applyNumberFormat="1" applyFont="1" applyFill="1" applyBorder="1" applyAlignment="1">
      <alignment horizontal="right" vertical="top"/>
    </xf>
    <xf numFmtId="3" fontId="32" fillId="0" borderId="0" xfId="0" applyNumberFormat="1" applyFont="1"/>
    <xf numFmtId="4" fontId="32" fillId="0" borderId="0" xfId="0" applyNumberFormat="1" applyFont="1"/>
    <xf numFmtId="0" fontId="32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5" fillId="0" borderId="0" xfId="0" applyNumberFormat="1" applyFont="1"/>
    <xf numFmtId="4" fontId="12" fillId="5" borderId="20" xfId="5" applyNumberFormat="1" applyFont="1" applyFill="1" applyBorder="1" applyAlignment="1">
      <alignment horizontal="right" vertical="center" wrapText="1"/>
    </xf>
    <xf numFmtId="4" fontId="8" fillId="3" borderId="20" xfId="5" applyNumberFormat="1" applyFont="1" applyFill="1" applyBorder="1" applyAlignment="1">
      <alignment horizontal="right"/>
    </xf>
    <xf numFmtId="4" fontId="9" fillId="0" borderId="26" xfId="5" applyNumberFormat="1" applyFont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23" xfId="5" applyNumberFormat="1" applyFont="1" applyBorder="1" applyAlignment="1">
      <alignment horizontal="right"/>
    </xf>
    <xf numFmtId="4" fontId="8" fillId="3" borderId="20" xfId="0" applyNumberFormat="1" applyFont="1" applyFill="1" applyBorder="1" applyAlignment="1">
      <alignment horizontal="right"/>
    </xf>
    <xf numFmtId="4" fontId="9" fillId="0" borderId="26" xfId="0" applyNumberFormat="1" applyFont="1" applyBorder="1" applyAlignment="1">
      <alignment horizontal="right"/>
    </xf>
    <xf numFmtId="4" fontId="9" fillId="4" borderId="17" xfId="0" applyNumberFormat="1" applyFont="1" applyFill="1" applyBorder="1" applyAlignment="1">
      <alignment horizontal="right"/>
    </xf>
    <xf numFmtId="4" fontId="9" fillId="4" borderId="23" xfId="0" applyNumberFormat="1" applyFont="1" applyFill="1" applyBorder="1" applyAlignment="1">
      <alignment horizontal="right"/>
    </xf>
    <xf numFmtId="4" fontId="9" fillId="7" borderId="26" xfId="0" applyNumberFormat="1" applyFont="1" applyFill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7" borderId="17" xfId="0" applyNumberFormat="1" applyFont="1" applyFill="1" applyBorder="1" applyAlignment="1">
      <alignment horizontal="right"/>
    </xf>
    <xf numFmtId="4" fontId="9" fillId="7" borderId="17" xfId="5" applyNumberFormat="1" applyFont="1" applyFill="1" applyBorder="1" applyAlignment="1">
      <alignment horizontal="right"/>
    </xf>
    <xf numFmtId="4" fontId="9" fillId="7" borderId="26" xfId="5" applyNumberFormat="1" applyFont="1" applyFill="1" applyBorder="1" applyAlignment="1">
      <alignment horizontal="right"/>
    </xf>
    <xf numFmtId="4" fontId="9" fillId="4" borderId="17" xfId="5" applyNumberFormat="1" applyFont="1" applyFill="1" applyBorder="1" applyAlignment="1">
      <alignment horizontal="right"/>
    </xf>
    <xf numFmtId="4" fontId="9" fillId="4" borderId="23" xfId="5" applyNumberFormat="1" applyFont="1" applyFill="1" applyBorder="1" applyAlignment="1">
      <alignment horizontal="right"/>
    </xf>
    <xf numFmtId="4" fontId="8" fillId="3" borderId="20" xfId="5" applyNumberFormat="1" applyFont="1" applyFill="1" applyBorder="1" applyAlignment="1">
      <alignment horizontal="right" wrapText="1"/>
    </xf>
    <xf numFmtId="4" fontId="8" fillId="7" borderId="26" xfId="5" applyNumberFormat="1" applyFont="1" applyFill="1" applyBorder="1" applyAlignment="1">
      <alignment horizontal="right"/>
    </xf>
    <xf numFmtId="0" fontId="28" fillId="17" borderId="7" xfId="0" applyFont="1" applyFill="1" applyBorder="1" applyAlignment="1">
      <alignment horizontal="center" vertical="top" wrapText="1"/>
    </xf>
    <xf numFmtId="0" fontId="28" fillId="17" borderId="8" xfId="0" applyFont="1" applyFill="1" applyBorder="1" applyAlignment="1">
      <alignment horizontal="center" vertical="top" wrapText="1"/>
    </xf>
    <xf numFmtId="0" fontId="28" fillId="17" borderId="9" xfId="0" applyFont="1" applyFill="1" applyBorder="1" applyAlignment="1">
      <alignment horizontal="center" vertical="top" wrapText="1"/>
    </xf>
    <xf numFmtId="3" fontId="8" fillId="6" borderId="20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0" xfId="0" applyNumberFormat="1" applyFont="1" applyAlignment="1">
      <alignment horizontal="left"/>
    </xf>
    <xf numFmtId="0" fontId="34" fillId="0" borderId="0" xfId="0" applyFont="1"/>
    <xf numFmtId="0" fontId="34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24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27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165" fontId="18" fillId="10" borderId="5" xfId="8" applyNumberFormat="1" applyFont="1" applyFill="1" applyBorder="1" applyAlignment="1"/>
    <xf numFmtId="4" fontId="13" fillId="5" borderId="3" xfId="5" applyNumberFormat="1" applyFont="1" applyFill="1" applyBorder="1" applyAlignment="1">
      <alignment horizontal="right"/>
    </xf>
    <xf numFmtId="4" fontId="13" fillId="5" borderId="28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4" fontId="9" fillId="4" borderId="26" xfId="5" applyNumberFormat="1" applyFont="1" applyFill="1" applyBorder="1" applyAlignment="1">
      <alignment horizontal="right"/>
    </xf>
    <xf numFmtId="3" fontId="8" fillId="3" borderId="19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19" xfId="0" applyNumberFormat="1" applyFont="1" applyFill="1" applyBorder="1" applyAlignment="1">
      <alignment horizontal="center" wrapText="1" shrinkToFit="1"/>
    </xf>
    <xf numFmtId="3" fontId="10" fillId="0" borderId="0" xfId="0" applyNumberFormat="1" applyFont="1" applyBorder="1" applyAlignment="1">
      <alignment horizontal="left" vertical="center" wrapText="1"/>
    </xf>
    <xf numFmtId="165" fontId="0" fillId="0" borderId="0" xfId="0" applyNumberFormat="1"/>
    <xf numFmtId="3" fontId="10" fillId="0" borderId="0" xfId="0" applyNumberFormat="1" applyFont="1" applyAlignment="1">
      <alignment horizontal="left"/>
    </xf>
    <xf numFmtId="165" fontId="8" fillId="9" borderId="12" xfId="0" applyNumberFormat="1" applyFont="1" applyFill="1" applyBorder="1" applyAlignment="1">
      <alignment horizontal="center"/>
    </xf>
    <xf numFmtId="165" fontId="8" fillId="9" borderId="17" xfId="0" applyNumberFormat="1" applyFont="1" applyFill="1" applyBorder="1" applyAlignment="1">
      <alignment horizontal="center"/>
    </xf>
    <xf numFmtId="165" fontId="8" fillId="9" borderId="10" xfId="0" applyNumberFormat="1" applyFont="1" applyFill="1" applyBorder="1" applyAlignment="1">
      <alignment horizontal="center"/>
    </xf>
    <xf numFmtId="0" fontId="8" fillId="9" borderId="15" xfId="0" applyNumberFormat="1" applyFont="1" applyFill="1" applyBorder="1" applyAlignment="1">
      <alignment horizontal="center" vertical="center"/>
    </xf>
    <xf numFmtId="0" fontId="8" fillId="9" borderId="11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2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1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18"/>
  <sheetViews>
    <sheetView tabSelected="1" zoomScale="75" zoomScaleNormal="75" workbookViewId="0">
      <selection activeCell="A2" sqref="A2:P2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6" width="18.28515625" style="1" customWidth="1"/>
    <col min="7" max="7" width="18.85546875" style="1" customWidth="1"/>
    <col min="8" max="16" width="18.28515625" style="1" customWidth="1"/>
    <col min="17" max="49" width="19.42578125" style="30"/>
    <col min="50" max="16384" width="19.42578125" style="1"/>
  </cols>
  <sheetData>
    <row r="1" spans="1:16" ht="34.5" customHeight="1" thickBot="1" x14ac:dyDescent="0.35">
      <c r="A1" s="278" t="s">
        <v>63</v>
      </c>
      <c r="B1" s="279"/>
      <c r="C1" s="279"/>
    </row>
    <row r="2" spans="1:16" ht="27" customHeight="1" x14ac:dyDescent="0.4">
      <c r="A2" s="284" t="s">
        <v>230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</row>
    <row r="3" spans="1:16" ht="20.25" customHeight="1" x14ac:dyDescent="0.3">
      <c r="A3" s="4"/>
      <c r="B3" s="282"/>
      <c r="C3" s="282"/>
      <c r="D3" s="282"/>
      <c r="E3" s="282"/>
      <c r="F3" s="282"/>
      <c r="G3" s="282"/>
      <c r="H3" s="5"/>
      <c r="I3" s="3"/>
      <c r="J3" s="129"/>
      <c r="K3" s="184"/>
      <c r="L3" s="3"/>
      <c r="M3" s="3"/>
      <c r="N3" s="3"/>
      <c r="O3" s="93"/>
      <c r="P3" s="184"/>
    </row>
    <row r="4" spans="1:16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35">
      <c r="A6" s="283" t="s">
        <v>177</v>
      </c>
      <c r="B6" s="283"/>
      <c r="C6" s="283"/>
      <c r="D6" s="283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35">
      <c r="A7" s="68" t="s">
        <v>12</v>
      </c>
      <c r="B7" s="213" t="s">
        <v>226</v>
      </c>
      <c r="C7" s="69" t="s">
        <v>168</v>
      </c>
      <c r="D7" s="85" t="s">
        <v>175</v>
      </c>
      <c r="E7" s="73"/>
      <c r="F7" s="73"/>
      <c r="G7" s="73"/>
      <c r="H7" s="73"/>
      <c r="I7" s="73"/>
      <c r="J7" s="73"/>
      <c r="K7" s="73"/>
      <c r="L7" s="15"/>
      <c r="M7" s="280"/>
      <c r="N7" s="280"/>
      <c r="O7" s="280"/>
      <c r="P7" s="280"/>
    </row>
    <row r="8" spans="1:16" ht="19.5" customHeight="1" x14ac:dyDescent="0.3">
      <c r="A8" s="70" t="s">
        <v>9</v>
      </c>
      <c r="B8" s="71">
        <f>D204+E204</f>
        <v>193465.85</v>
      </c>
      <c r="C8" s="71">
        <v>234906</v>
      </c>
      <c r="D8" s="76">
        <v>234270</v>
      </c>
      <c r="E8" s="73"/>
      <c r="F8" s="73"/>
      <c r="G8" s="73"/>
      <c r="H8" s="73"/>
      <c r="I8" s="73"/>
      <c r="J8" s="73"/>
      <c r="K8" s="73"/>
      <c r="L8" s="17"/>
      <c r="M8" s="281"/>
      <c r="N8" s="281"/>
      <c r="O8" s="281"/>
      <c r="P8" s="281"/>
    </row>
    <row r="9" spans="1:16" ht="36.75" customHeight="1" x14ac:dyDescent="0.3">
      <c r="A9" s="53" t="s">
        <v>57</v>
      </c>
      <c r="B9" s="16">
        <v>0</v>
      </c>
      <c r="C9" s="16">
        <v>0</v>
      </c>
      <c r="D9" s="77">
        <v>0</v>
      </c>
      <c r="E9" s="73"/>
      <c r="F9" s="73"/>
      <c r="G9" s="73"/>
      <c r="H9" s="73"/>
      <c r="I9" s="73"/>
      <c r="J9" s="73"/>
      <c r="K9" s="73"/>
      <c r="L9" s="18"/>
      <c r="M9" s="281"/>
      <c r="N9" s="281"/>
      <c r="O9" s="281"/>
      <c r="P9" s="281"/>
    </row>
    <row r="10" spans="1:16" ht="21" customHeight="1" x14ac:dyDescent="0.3">
      <c r="A10" s="53" t="s">
        <v>137</v>
      </c>
      <c r="B10" s="16">
        <f>G204+G206</f>
        <v>90607.96</v>
      </c>
      <c r="C10" s="16">
        <v>104720</v>
      </c>
      <c r="D10" s="77">
        <v>104720</v>
      </c>
      <c r="E10" s="72"/>
      <c r="F10" s="72"/>
      <c r="G10" s="266"/>
      <c r="H10" s="72"/>
      <c r="I10" s="72"/>
      <c r="J10" s="128"/>
      <c r="K10" s="182"/>
      <c r="L10" s="18"/>
      <c r="M10" s="19"/>
      <c r="N10" s="19"/>
      <c r="O10" s="92"/>
      <c r="P10" s="183"/>
    </row>
    <row r="11" spans="1:16" ht="34.5" customHeight="1" x14ac:dyDescent="0.3">
      <c r="A11" s="54" t="s">
        <v>8</v>
      </c>
      <c r="B11" s="20">
        <v>0</v>
      </c>
      <c r="C11" s="20">
        <v>0</v>
      </c>
      <c r="D11" s="78">
        <v>0</v>
      </c>
      <c r="E11" s="73"/>
      <c r="F11" s="73"/>
      <c r="G11" s="73"/>
      <c r="H11" s="73"/>
      <c r="I11" s="73"/>
      <c r="J11" s="73"/>
      <c r="K11" s="73"/>
      <c r="L11" s="18"/>
      <c r="M11" s="281"/>
      <c r="N11" s="281"/>
      <c r="O11" s="281"/>
      <c r="P11" s="281"/>
    </row>
    <row r="12" spans="1:16" x14ac:dyDescent="0.3">
      <c r="A12" s="55" t="s">
        <v>1</v>
      </c>
      <c r="B12" s="16">
        <v>0</v>
      </c>
      <c r="C12" s="16">
        <v>2000</v>
      </c>
      <c r="D12" s="77">
        <v>2000</v>
      </c>
      <c r="E12" s="74"/>
      <c r="F12" s="74"/>
      <c r="G12" s="74"/>
      <c r="H12" s="74"/>
      <c r="I12" s="74"/>
      <c r="J12" s="74"/>
      <c r="K12" s="74"/>
      <c r="L12" s="21"/>
      <c r="M12" s="268"/>
      <c r="N12" s="268"/>
      <c r="O12" s="268"/>
      <c r="P12" s="268"/>
    </row>
    <row r="13" spans="1:16" x14ac:dyDescent="0.3">
      <c r="A13" s="55" t="s">
        <v>10</v>
      </c>
      <c r="B13" s="16">
        <f>I204+J204+K204+F204</f>
        <v>1420560.9499999997</v>
      </c>
      <c r="C13" s="16">
        <v>1429058</v>
      </c>
      <c r="D13" s="77">
        <v>1428200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">
      <c r="A14" s="55" t="s">
        <v>165</v>
      </c>
      <c r="B14" s="16">
        <f>O204+P204</f>
        <v>7381.79</v>
      </c>
      <c r="C14" s="16">
        <v>4861</v>
      </c>
      <c r="D14" s="77">
        <v>0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9.5" thickBot="1" x14ac:dyDescent="0.35">
      <c r="A15" s="94" t="s">
        <v>167</v>
      </c>
      <c r="B15" s="95">
        <f>M204</f>
        <v>1526.28</v>
      </c>
      <c r="C15" s="95">
        <v>2000</v>
      </c>
      <c r="D15" s="96">
        <v>2000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9.5" thickBot="1" x14ac:dyDescent="0.35">
      <c r="A16" s="119" t="s">
        <v>13</v>
      </c>
      <c r="B16" s="120">
        <f>SUM(B8:B15)</f>
        <v>1713542.8299999998</v>
      </c>
      <c r="C16" s="120">
        <v>1777545</v>
      </c>
      <c r="D16" s="121">
        <v>1771190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49" ht="23.25" customHeight="1" x14ac:dyDescent="0.3">
      <c r="A17" s="125" t="s">
        <v>174</v>
      </c>
      <c r="B17" s="126">
        <v>15892.15</v>
      </c>
      <c r="C17" s="126">
        <v>12000</v>
      </c>
      <c r="D17" s="127">
        <v>12000</v>
      </c>
      <c r="M17" s="9"/>
      <c r="N17" s="9"/>
      <c r="O17" s="9"/>
      <c r="P17" s="9"/>
    </row>
    <row r="18" spans="1:49" ht="22.5" customHeight="1" thickBot="1" x14ac:dyDescent="0.35">
      <c r="A18" s="122" t="s">
        <v>13</v>
      </c>
      <c r="B18" s="123">
        <f>SUM(B16:B17)</f>
        <v>1729434.9799999997</v>
      </c>
      <c r="C18" s="123">
        <v>1789545</v>
      </c>
      <c r="D18" s="124">
        <v>1783190</v>
      </c>
      <c r="M18" s="9"/>
      <c r="N18" s="9"/>
      <c r="O18" s="9"/>
      <c r="P18" s="9"/>
    </row>
    <row r="19" spans="1:49" ht="30.75" customHeight="1" x14ac:dyDescent="0.3">
      <c r="B19" s="2"/>
      <c r="M19" s="9"/>
      <c r="N19" s="9"/>
      <c r="O19" s="9"/>
      <c r="P19" s="9"/>
    </row>
    <row r="20" spans="1:49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181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</row>
    <row r="21" spans="1:49" ht="126" customHeight="1" thickBot="1" x14ac:dyDescent="0.35">
      <c r="A21" s="140" t="s">
        <v>15</v>
      </c>
      <c r="B21" s="141" t="s">
        <v>0</v>
      </c>
      <c r="C21" s="142" t="s">
        <v>225</v>
      </c>
      <c r="D21" s="143" t="s">
        <v>206</v>
      </c>
      <c r="E21" s="143" t="s">
        <v>207</v>
      </c>
      <c r="F21" s="143" t="s">
        <v>208</v>
      </c>
      <c r="G21" s="143" t="s">
        <v>209</v>
      </c>
      <c r="H21" s="143" t="s">
        <v>8</v>
      </c>
      <c r="I21" s="143" t="s">
        <v>213</v>
      </c>
      <c r="J21" s="143" t="s">
        <v>224</v>
      </c>
      <c r="K21" s="143" t="s">
        <v>210</v>
      </c>
      <c r="L21" s="143" t="s">
        <v>211</v>
      </c>
      <c r="M21" s="143" t="s">
        <v>212</v>
      </c>
      <c r="N21" s="143" t="s">
        <v>22</v>
      </c>
      <c r="O21" s="143" t="s">
        <v>220</v>
      </c>
      <c r="P21" s="237" t="s">
        <v>221</v>
      </c>
    </row>
    <row r="22" spans="1:49" ht="19.5" thickBot="1" x14ac:dyDescent="0.35">
      <c r="A22" s="144">
        <v>3</v>
      </c>
      <c r="B22" s="145"/>
      <c r="C22" s="135">
        <v>1710265.23</v>
      </c>
      <c r="D22" s="146">
        <v>94100</v>
      </c>
      <c r="E22" s="147">
        <v>99365.85</v>
      </c>
      <c r="F22" s="148">
        <v>1590</v>
      </c>
      <c r="G22" s="149">
        <v>93238.32</v>
      </c>
      <c r="H22" s="242">
        <v>0</v>
      </c>
      <c r="I22" s="147">
        <v>1413323.22</v>
      </c>
      <c r="J22" s="147">
        <v>1244.9000000000001</v>
      </c>
      <c r="K22" s="148">
        <v>21.15</v>
      </c>
      <c r="L22" s="242">
        <v>0</v>
      </c>
      <c r="M22" s="242">
        <v>0</v>
      </c>
      <c r="N22" s="242">
        <v>0</v>
      </c>
      <c r="O22" s="147">
        <v>6958.79</v>
      </c>
      <c r="P22" s="216">
        <v>423</v>
      </c>
    </row>
    <row r="23" spans="1:49" ht="19.5" thickBot="1" x14ac:dyDescent="0.35">
      <c r="A23" s="65">
        <v>31</v>
      </c>
      <c r="B23" s="66" t="s">
        <v>7</v>
      </c>
      <c r="C23" s="110">
        <v>1405192.54</v>
      </c>
      <c r="D23" s="97">
        <v>0</v>
      </c>
      <c r="E23" s="97">
        <v>1067</v>
      </c>
      <c r="F23" s="67">
        <v>1590</v>
      </c>
      <c r="G23" s="105">
        <v>0</v>
      </c>
      <c r="H23" s="67">
        <v>0</v>
      </c>
      <c r="I23" s="97">
        <v>1394591.54</v>
      </c>
      <c r="J23" s="97">
        <v>1206.5</v>
      </c>
      <c r="K23" s="67">
        <v>0</v>
      </c>
      <c r="L23" s="67">
        <v>0</v>
      </c>
      <c r="M23" s="67">
        <v>0</v>
      </c>
      <c r="N23" s="67">
        <v>0</v>
      </c>
      <c r="O23" s="97">
        <v>6737.5</v>
      </c>
      <c r="P23" s="217">
        <v>0</v>
      </c>
    </row>
    <row r="24" spans="1:49" s="31" customFormat="1" ht="19.5" thickBot="1" x14ac:dyDescent="0.35">
      <c r="A24" s="65">
        <v>311</v>
      </c>
      <c r="B24" s="66" t="s">
        <v>18</v>
      </c>
      <c r="C24" s="131">
        <v>1156680</v>
      </c>
      <c r="D24" s="97">
        <v>0</v>
      </c>
      <c r="E24" s="97">
        <v>770</v>
      </c>
      <c r="F24" s="67">
        <v>0</v>
      </c>
      <c r="G24" s="105">
        <v>0</v>
      </c>
      <c r="H24" s="67">
        <v>0</v>
      </c>
      <c r="I24" s="97">
        <v>1150000</v>
      </c>
      <c r="J24" s="97">
        <v>893</v>
      </c>
      <c r="K24" s="67">
        <v>0</v>
      </c>
      <c r="L24" s="67">
        <v>0</v>
      </c>
      <c r="M24" s="67">
        <v>0</v>
      </c>
      <c r="N24" s="67">
        <v>0</v>
      </c>
      <c r="O24" s="97">
        <v>5017</v>
      </c>
      <c r="P24" s="217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</row>
    <row r="25" spans="1:49" x14ac:dyDescent="0.3">
      <c r="A25" s="79">
        <v>31111</v>
      </c>
      <c r="B25" s="33" t="s">
        <v>27</v>
      </c>
      <c r="C25" s="150">
        <v>1106680</v>
      </c>
      <c r="D25" s="151">
        <v>0</v>
      </c>
      <c r="E25" s="151">
        <v>770</v>
      </c>
      <c r="F25" s="152">
        <v>0</v>
      </c>
      <c r="G25" s="152">
        <v>0</v>
      </c>
      <c r="H25" s="152">
        <v>0</v>
      </c>
      <c r="I25" s="151">
        <v>1100000</v>
      </c>
      <c r="J25" s="151">
        <v>893</v>
      </c>
      <c r="K25" s="152">
        <v>0</v>
      </c>
      <c r="L25" s="152">
        <v>0</v>
      </c>
      <c r="M25" s="152">
        <v>0</v>
      </c>
      <c r="N25" s="152">
        <v>0</v>
      </c>
      <c r="O25" s="151">
        <v>5017</v>
      </c>
      <c r="P25" s="218">
        <v>0</v>
      </c>
    </row>
    <row r="26" spans="1:49" x14ac:dyDescent="0.3">
      <c r="A26" s="82">
        <v>31113</v>
      </c>
      <c r="B26" s="38" t="s">
        <v>154</v>
      </c>
      <c r="C26" s="113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219">
        <v>0</v>
      </c>
    </row>
    <row r="27" spans="1:49" x14ac:dyDescent="0.3">
      <c r="A27" s="82">
        <v>31131</v>
      </c>
      <c r="B27" s="38" t="s">
        <v>155</v>
      </c>
      <c r="C27" s="113">
        <v>35000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35000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219">
        <v>0</v>
      </c>
    </row>
    <row r="28" spans="1:49" ht="19.5" thickBot="1" x14ac:dyDescent="0.35">
      <c r="A28" s="80">
        <v>31141</v>
      </c>
      <c r="B28" s="34" t="s">
        <v>156</v>
      </c>
      <c r="C28" s="111">
        <v>15000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15000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220">
        <v>0</v>
      </c>
    </row>
    <row r="29" spans="1:49" s="31" customFormat="1" ht="19.5" thickBot="1" x14ac:dyDescent="0.35">
      <c r="A29" s="65">
        <v>312</v>
      </c>
      <c r="B29" s="66" t="s">
        <v>16</v>
      </c>
      <c r="C29" s="131">
        <v>67382.540000000008</v>
      </c>
      <c r="D29" s="97">
        <v>0</v>
      </c>
      <c r="E29" s="97">
        <v>156</v>
      </c>
      <c r="F29" s="67">
        <v>1590</v>
      </c>
      <c r="G29" s="105">
        <v>0</v>
      </c>
      <c r="H29" s="67">
        <v>0</v>
      </c>
      <c r="I29" s="97">
        <v>64591.54</v>
      </c>
      <c r="J29" s="97">
        <v>160.5</v>
      </c>
      <c r="K29" s="67">
        <v>0</v>
      </c>
      <c r="L29" s="67">
        <v>0</v>
      </c>
      <c r="M29" s="67">
        <v>0</v>
      </c>
      <c r="N29" s="67">
        <v>0</v>
      </c>
      <c r="O29" s="97">
        <v>884.5</v>
      </c>
      <c r="P29" s="217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</row>
    <row r="30" spans="1:49" x14ac:dyDescent="0.3">
      <c r="A30" s="79">
        <v>31212</v>
      </c>
      <c r="B30" s="33" t="s">
        <v>169</v>
      </c>
      <c r="C30" s="150">
        <v>33231</v>
      </c>
      <c r="D30" s="151">
        <v>0</v>
      </c>
      <c r="E30" s="151">
        <v>100</v>
      </c>
      <c r="F30" s="152">
        <v>1590</v>
      </c>
      <c r="G30" s="152">
        <v>0</v>
      </c>
      <c r="H30" s="152">
        <v>0</v>
      </c>
      <c r="I30" s="151">
        <v>31000</v>
      </c>
      <c r="J30" s="151">
        <v>85</v>
      </c>
      <c r="K30" s="152">
        <v>0</v>
      </c>
      <c r="L30" s="152">
        <v>0</v>
      </c>
      <c r="M30" s="152">
        <v>0</v>
      </c>
      <c r="N30" s="152">
        <v>0</v>
      </c>
      <c r="O30" s="151">
        <v>456</v>
      </c>
      <c r="P30" s="218">
        <v>0</v>
      </c>
    </row>
    <row r="31" spans="1:49" x14ac:dyDescent="0.3">
      <c r="A31" s="82">
        <v>31213</v>
      </c>
      <c r="B31" s="38" t="s">
        <v>173</v>
      </c>
      <c r="C31" s="113">
        <v>6000</v>
      </c>
      <c r="D31" s="56">
        <v>0</v>
      </c>
      <c r="E31" s="56">
        <v>0</v>
      </c>
      <c r="F31" s="63">
        <v>0</v>
      </c>
      <c r="G31" s="63">
        <v>0</v>
      </c>
      <c r="H31" s="63">
        <v>0</v>
      </c>
      <c r="I31" s="56">
        <v>6000</v>
      </c>
      <c r="J31" s="56">
        <v>0</v>
      </c>
      <c r="K31" s="63">
        <v>0</v>
      </c>
      <c r="L31" s="63">
        <v>0</v>
      </c>
      <c r="M31" s="63">
        <v>0</v>
      </c>
      <c r="N31" s="63">
        <v>0</v>
      </c>
      <c r="O31" s="56">
        <v>0</v>
      </c>
      <c r="P31" s="219">
        <v>0</v>
      </c>
    </row>
    <row r="32" spans="1:49" x14ac:dyDescent="0.3">
      <c r="A32" s="82">
        <v>31214</v>
      </c>
      <c r="B32" s="38" t="s">
        <v>223</v>
      </c>
      <c r="C32" s="113">
        <v>2091.54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2091.54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219">
        <v>0</v>
      </c>
    </row>
    <row r="33" spans="1:49" x14ac:dyDescent="0.3">
      <c r="A33" s="82">
        <v>31215</v>
      </c>
      <c r="B33" s="38" t="s">
        <v>172</v>
      </c>
      <c r="C33" s="113">
        <v>1500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56">
        <v>1500</v>
      </c>
      <c r="J33" s="56">
        <v>0</v>
      </c>
      <c r="K33" s="63">
        <v>0</v>
      </c>
      <c r="L33" s="63">
        <v>0</v>
      </c>
      <c r="M33" s="63">
        <v>0</v>
      </c>
      <c r="N33" s="63">
        <v>0</v>
      </c>
      <c r="O33" s="56">
        <v>0</v>
      </c>
      <c r="P33" s="219">
        <v>0</v>
      </c>
    </row>
    <row r="34" spans="1:49" x14ac:dyDescent="0.3">
      <c r="A34" s="82">
        <v>31216</v>
      </c>
      <c r="B34" s="38" t="s">
        <v>171</v>
      </c>
      <c r="C34" s="113">
        <v>20300</v>
      </c>
      <c r="D34" s="56">
        <v>0</v>
      </c>
      <c r="E34" s="56">
        <v>30</v>
      </c>
      <c r="F34" s="63">
        <v>0</v>
      </c>
      <c r="G34" s="63">
        <v>0</v>
      </c>
      <c r="H34" s="63">
        <v>0</v>
      </c>
      <c r="I34" s="56">
        <v>20000</v>
      </c>
      <c r="J34" s="56">
        <v>40.5</v>
      </c>
      <c r="K34" s="63">
        <v>0</v>
      </c>
      <c r="L34" s="63">
        <v>0</v>
      </c>
      <c r="M34" s="63">
        <v>0</v>
      </c>
      <c r="N34" s="63">
        <v>0</v>
      </c>
      <c r="O34" s="56">
        <v>229.5</v>
      </c>
      <c r="P34" s="219">
        <v>0</v>
      </c>
    </row>
    <row r="35" spans="1:49" ht="19.5" thickBot="1" x14ac:dyDescent="0.35">
      <c r="A35" s="80">
        <v>31219</v>
      </c>
      <c r="B35" s="34" t="s">
        <v>170</v>
      </c>
      <c r="C35" s="111">
        <v>4260</v>
      </c>
      <c r="D35" s="57">
        <v>0</v>
      </c>
      <c r="E35" s="57">
        <v>26</v>
      </c>
      <c r="F35" s="64">
        <v>0</v>
      </c>
      <c r="G35" s="64">
        <v>0</v>
      </c>
      <c r="H35" s="64">
        <v>0</v>
      </c>
      <c r="I35" s="57">
        <v>4000</v>
      </c>
      <c r="J35" s="57">
        <v>35</v>
      </c>
      <c r="K35" s="64">
        <v>0</v>
      </c>
      <c r="L35" s="64">
        <v>0</v>
      </c>
      <c r="M35" s="64">
        <v>0</v>
      </c>
      <c r="N35" s="64">
        <v>0</v>
      </c>
      <c r="O35" s="57">
        <v>199</v>
      </c>
      <c r="P35" s="220">
        <v>0</v>
      </c>
    </row>
    <row r="36" spans="1:49" s="31" customFormat="1" ht="19.5" thickBot="1" x14ac:dyDescent="0.35">
      <c r="A36" s="65">
        <v>313</v>
      </c>
      <c r="B36" s="66" t="s">
        <v>24</v>
      </c>
      <c r="C36" s="131">
        <v>181130</v>
      </c>
      <c r="D36" s="97">
        <v>0</v>
      </c>
      <c r="E36" s="97">
        <v>141</v>
      </c>
      <c r="F36" s="154">
        <v>0</v>
      </c>
      <c r="G36" s="105">
        <v>0</v>
      </c>
      <c r="H36" s="154">
        <v>0</v>
      </c>
      <c r="I36" s="97">
        <v>180000</v>
      </c>
      <c r="J36" s="97">
        <v>153</v>
      </c>
      <c r="K36" s="154">
        <v>0</v>
      </c>
      <c r="L36" s="154">
        <v>0</v>
      </c>
      <c r="M36" s="154">
        <v>0</v>
      </c>
      <c r="N36" s="154">
        <v>0</v>
      </c>
      <c r="O36" s="97">
        <v>836</v>
      </c>
      <c r="P36" s="221">
        <v>0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</row>
    <row r="37" spans="1:49" s="30" customFormat="1" x14ac:dyDescent="0.3">
      <c r="A37" s="153">
        <v>31321</v>
      </c>
      <c r="B37" s="33" t="s">
        <v>28</v>
      </c>
      <c r="C37" s="150">
        <v>181130</v>
      </c>
      <c r="D37" s="151">
        <v>0</v>
      </c>
      <c r="E37" s="151">
        <v>141</v>
      </c>
      <c r="F37" s="151">
        <v>0</v>
      </c>
      <c r="G37" s="152">
        <v>0</v>
      </c>
      <c r="H37" s="151">
        <v>0</v>
      </c>
      <c r="I37" s="151">
        <v>180000</v>
      </c>
      <c r="J37" s="151">
        <v>153</v>
      </c>
      <c r="K37" s="151">
        <v>0</v>
      </c>
      <c r="L37" s="151">
        <v>0</v>
      </c>
      <c r="M37" s="151">
        <v>0</v>
      </c>
      <c r="N37" s="151">
        <v>0</v>
      </c>
      <c r="O37" s="151">
        <v>836</v>
      </c>
      <c r="P37" s="222">
        <v>0</v>
      </c>
    </row>
    <row r="38" spans="1:49" s="30" customFormat="1" x14ac:dyDescent="0.3">
      <c r="A38" s="83">
        <v>31322</v>
      </c>
      <c r="B38" s="40" t="s">
        <v>157</v>
      </c>
      <c r="C38" s="113">
        <v>0</v>
      </c>
      <c r="D38" s="115">
        <v>0</v>
      </c>
      <c r="E38" s="115">
        <v>0</v>
      </c>
      <c r="F38" s="139">
        <v>0</v>
      </c>
      <c r="G38" s="103">
        <v>0</v>
      </c>
      <c r="H38" s="139">
        <v>0</v>
      </c>
      <c r="I38" s="115">
        <v>0</v>
      </c>
      <c r="J38" s="115">
        <v>0</v>
      </c>
      <c r="K38" s="139">
        <v>0</v>
      </c>
      <c r="L38" s="139">
        <v>0</v>
      </c>
      <c r="M38" s="139">
        <v>0</v>
      </c>
      <c r="N38" s="139">
        <v>0</v>
      </c>
      <c r="O38" s="115">
        <v>0</v>
      </c>
      <c r="P38" s="223">
        <v>0</v>
      </c>
    </row>
    <row r="39" spans="1:49" ht="19.5" thickBot="1" x14ac:dyDescent="0.35">
      <c r="A39" s="80">
        <v>31332</v>
      </c>
      <c r="B39" s="34" t="s">
        <v>158</v>
      </c>
      <c r="C39" s="111">
        <v>0</v>
      </c>
      <c r="D39" s="98">
        <v>0</v>
      </c>
      <c r="E39" s="98">
        <v>0</v>
      </c>
      <c r="F39" s="91">
        <v>0</v>
      </c>
      <c r="G39" s="101">
        <v>0</v>
      </c>
      <c r="H39" s="91">
        <v>0</v>
      </c>
      <c r="I39" s="98">
        <v>0</v>
      </c>
      <c r="J39" s="98">
        <v>0</v>
      </c>
      <c r="K39" s="91">
        <v>0</v>
      </c>
      <c r="L39" s="91">
        <v>0</v>
      </c>
      <c r="M39" s="91">
        <v>0</v>
      </c>
      <c r="N39" s="91">
        <v>0</v>
      </c>
      <c r="O39" s="98">
        <v>0</v>
      </c>
      <c r="P39" s="224">
        <v>0</v>
      </c>
    </row>
    <row r="40" spans="1:49" ht="19.5" thickBot="1" x14ac:dyDescent="0.35">
      <c r="A40" s="65">
        <v>32</v>
      </c>
      <c r="B40" s="66" t="s">
        <v>17</v>
      </c>
      <c r="C40" s="131">
        <v>303054.31000000006</v>
      </c>
      <c r="D40" s="155">
        <v>94100</v>
      </c>
      <c r="E40" s="97">
        <v>98298.85</v>
      </c>
      <c r="F40" s="154">
        <v>0</v>
      </c>
      <c r="G40" s="156">
        <v>92068.32</v>
      </c>
      <c r="H40" s="154">
        <v>0</v>
      </c>
      <c r="I40" s="154">
        <v>17883.3</v>
      </c>
      <c r="J40" s="154">
        <v>38.4</v>
      </c>
      <c r="K40" s="154">
        <v>21.15</v>
      </c>
      <c r="L40" s="154">
        <v>0</v>
      </c>
      <c r="M40" s="154">
        <v>0</v>
      </c>
      <c r="N40" s="154">
        <v>0</v>
      </c>
      <c r="O40" s="97">
        <v>221.29000000000002</v>
      </c>
      <c r="P40" s="221">
        <v>423</v>
      </c>
    </row>
    <row r="41" spans="1:49" s="31" customFormat="1" ht="39" customHeight="1" thickBot="1" x14ac:dyDescent="0.35">
      <c r="A41" s="65">
        <v>321</v>
      </c>
      <c r="B41" s="164" t="s">
        <v>58</v>
      </c>
      <c r="C41" s="131">
        <v>109831.02999999998</v>
      </c>
      <c r="D41" s="155">
        <v>65390.78</v>
      </c>
      <c r="E41" s="97">
        <v>15028.85</v>
      </c>
      <c r="F41" s="154">
        <v>0</v>
      </c>
      <c r="G41" s="156">
        <v>27976.620000000003</v>
      </c>
      <c r="H41" s="154">
        <v>0</v>
      </c>
      <c r="I41" s="154">
        <v>1175.0899999999999</v>
      </c>
      <c r="J41" s="154">
        <v>38.4</v>
      </c>
      <c r="K41" s="154">
        <v>0</v>
      </c>
      <c r="L41" s="154">
        <v>0</v>
      </c>
      <c r="M41" s="154">
        <v>0</v>
      </c>
      <c r="N41" s="154">
        <v>0</v>
      </c>
      <c r="O41" s="97">
        <v>221.29000000000002</v>
      </c>
      <c r="P41" s="221">
        <v>0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</row>
    <row r="42" spans="1:49" s="35" customFormat="1" x14ac:dyDescent="0.3">
      <c r="A42" s="157">
        <v>3211</v>
      </c>
      <c r="B42" s="158" t="s">
        <v>29</v>
      </c>
      <c r="C42" s="159">
        <v>11371.05</v>
      </c>
      <c r="D42" s="160">
        <v>735.96</v>
      </c>
      <c r="E42" s="161">
        <v>0</v>
      </c>
      <c r="F42" s="162">
        <v>0</v>
      </c>
      <c r="G42" s="163">
        <v>9600</v>
      </c>
      <c r="H42" s="162">
        <v>0</v>
      </c>
      <c r="I42" s="162">
        <v>1035.0899999999999</v>
      </c>
      <c r="J42" s="162">
        <v>0</v>
      </c>
      <c r="K42" s="162">
        <v>0</v>
      </c>
      <c r="L42" s="162">
        <v>0</v>
      </c>
      <c r="M42" s="162">
        <v>0</v>
      </c>
      <c r="N42" s="162">
        <v>0</v>
      </c>
      <c r="O42" s="161">
        <v>0</v>
      </c>
      <c r="P42" s="225">
        <v>0</v>
      </c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</row>
    <row r="43" spans="1:49" ht="36" customHeight="1" x14ac:dyDescent="0.3">
      <c r="A43" s="82">
        <v>32111</v>
      </c>
      <c r="B43" s="39" t="s">
        <v>66</v>
      </c>
      <c r="C43" s="113">
        <v>4471.7</v>
      </c>
      <c r="D43" s="59">
        <v>0</v>
      </c>
      <c r="E43" s="56">
        <v>0</v>
      </c>
      <c r="F43" s="56">
        <v>0</v>
      </c>
      <c r="G43" s="107">
        <v>4100</v>
      </c>
      <c r="H43" s="56">
        <v>0</v>
      </c>
      <c r="I43" s="56">
        <v>371.7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226">
        <v>0</v>
      </c>
    </row>
    <row r="44" spans="1:49" ht="36" customHeight="1" x14ac:dyDescent="0.3">
      <c r="A44" s="82">
        <v>32112</v>
      </c>
      <c r="B44" s="39" t="s">
        <v>67</v>
      </c>
      <c r="C44" s="113">
        <v>500</v>
      </c>
      <c r="D44" s="59">
        <v>0</v>
      </c>
      <c r="E44" s="56">
        <v>0</v>
      </c>
      <c r="F44" s="56">
        <v>0</v>
      </c>
      <c r="G44" s="107">
        <v>500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226">
        <v>0</v>
      </c>
    </row>
    <row r="45" spans="1:49" ht="36" customHeight="1" x14ac:dyDescent="0.3">
      <c r="A45" s="82">
        <v>32113</v>
      </c>
      <c r="B45" s="39" t="s">
        <v>68</v>
      </c>
      <c r="C45" s="113">
        <v>4133.8900000000003</v>
      </c>
      <c r="D45" s="59">
        <v>735.96</v>
      </c>
      <c r="E45" s="56">
        <v>0</v>
      </c>
      <c r="F45" s="56">
        <v>0</v>
      </c>
      <c r="G45" s="107">
        <v>3000</v>
      </c>
      <c r="H45" s="56">
        <v>0</v>
      </c>
      <c r="I45" s="56">
        <v>397.93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226">
        <v>0</v>
      </c>
    </row>
    <row r="46" spans="1:49" ht="36" customHeight="1" x14ac:dyDescent="0.3">
      <c r="A46" s="82">
        <v>32114</v>
      </c>
      <c r="B46" s="39" t="s">
        <v>69</v>
      </c>
      <c r="C46" s="113">
        <v>0</v>
      </c>
      <c r="D46" s="59">
        <v>0</v>
      </c>
      <c r="E46" s="56">
        <v>0</v>
      </c>
      <c r="F46" s="56">
        <v>0</v>
      </c>
      <c r="G46" s="107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226">
        <v>0</v>
      </c>
    </row>
    <row r="47" spans="1:49" ht="36" customHeight="1" x14ac:dyDescent="0.3">
      <c r="A47" s="82">
        <v>32115</v>
      </c>
      <c r="B47" s="39" t="s">
        <v>70</v>
      </c>
      <c r="C47" s="113">
        <v>2265.46</v>
      </c>
      <c r="D47" s="59">
        <v>0</v>
      </c>
      <c r="E47" s="56">
        <v>0</v>
      </c>
      <c r="F47" s="56">
        <v>0</v>
      </c>
      <c r="G47" s="107">
        <v>2000</v>
      </c>
      <c r="H47" s="56">
        <v>0</v>
      </c>
      <c r="I47" s="56">
        <v>265.45999999999998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226">
        <v>0</v>
      </c>
    </row>
    <row r="48" spans="1:49" ht="36" customHeight="1" x14ac:dyDescent="0.3">
      <c r="A48" s="82">
        <v>32116</v>
      </c>
      <c r="B48" s="39" t="s">
        <v>71</v>
      </c>
      <c r="C48" s="113">
        <v>0</v>
      </c>
      <c r="D48" s="59">
        <v>0</v>
      </c>
      <c r="E48" s="56">
        <v>0</v>
      </c>
      <c r="F48" s="56">
        <v>0</v>
      </c>
      <c r="G48" s="107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226">
        <v>0</v>
      </c>
    </row>
    <row r="49" spans="1:49" ht="36" customHeight="1" x14ac:dyDescent="0.3">
      <c r="A49" s="82">
        <v>32117</v>
      </c>
      <c r="B49" s="39" t="s">
        <v>72</v>
      </c>
      <c r="C49" s="113">
        <v>0</v>
      </c>
      <c r="D49" s="59">
        <v>0</v>
      </c>
      <c r="E49" s="56">
        <v>0</v>
      </c>
      <c r="F49" s="56">
        <v>0</v>
      </c>
      <c r="G49" s="107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26">
        <v>0</v>
      </c>
    </row>
    <row r="50" spans="1:49" ht="36" customHeight="1" x14ac:dyDescent="0.3">
      <c r="A50" s="81">
        <v>3212</v>
      </c>
      <c r="B50" s="37" t="s">
        <v>182</v>
      </c>
      <c r="C50" s="191">
        <v>96791.739999999991</v>
      </c>
      <c r="D50" s="192">
        <v>64654.82</v>
      </c>
      <c r="E50" s="58">
        <v>15028.85</v>
      </c>
      <c r="F50" s="58">
        <v>0</v>
      </c>
      <c r="G50" s="193">
        <v>16848.38</v>
      </c>
      <c r="H50" s="58">
        <v>0</v>
      </c>
      <c r="I50" s="58">
        <v>0</v>
      </c>
      <c r="J50" s="58">
        <v>38.4</v>
      </c>
      <c r="K50" s="58">
        <v>0</v>
      </c>
      <c r="L50" s="58">
        <v>0</v>
      </c>
      <c r="M50" s="58">
        <v>0</v>
      </c>
      <c r="N50" s="58">
        <v>0</v>
      </c>
      <c r="O50" s="58">
        <v>221.29000000000002</v>
      </c>
      <c r="P50" s="227">
        <v>0</v>
      </c>
    </row>
    <row r="51" spans="1:49" s="35" customFormat="1" ht="36" customHeight="1" x14ac:dyDescent="0.3">
      <c r="A51" s="83">
        <v>32121</v>
      </c>
      <c r="B51" s="41" t="s">
        <v>143</v>
      </c>
      <c r="C51" s="138">
        <v>96791.739999999991</v>
      </c>
      <c r="D51" s="189">
        <v>64654.82</v>
      </c>
      <c r="E51" s="190">
        <v>15028.85</v>
      </c>
      <c r="F51" s="139">
        <v>0</v>
      </c>
      <c r="G51" s="187">
        <v>16848.38</v>
      </c>
      <c r="H51" s="139">
        <v>0</v>
      </c>
      <c r="I51" s="139">
        <v>0</v>
      </c>
      <c r="J51" s="139">
        <v>38.4</v>
      </c>
      <c r="K51" s="139">
        <v>0</v>
      </c>
      <c r="L51" s="139">
        <v>0</v>
      </c>
      <c r="M51" s="139">
        <v>0</v>
      </c>
      <c r="N51" s="139">
        <v>0</v>
      </c>
      <c r="O51" s="190">
        <v>221.29000000000002</v>
      </c>
      <c r="P51" s="223">
        <v>0</v>
      </c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</row>
    <row r="52" spans="1:49" s="35" customFormat="1" ht="27.75" customHeight="1" x14ac:dyDescent="0.3">
      <c r="A52" s="81">
        <v>3213</v>
      </c>
      <c r="B52" s="37" t="s">
        <v>30</v>
      </c>
      <c r="C52" s="112">
        <v>1668.24</v>
      </c>
      <c r="D52" s="99">
        <v>0</v>
      </c>
      <c r="E52" s="102">
        <v>0</v>
      </c>
      <c r="F52" s="60">
        <v>0</v>
      </c>
      <c r="G52" s="106">
        <v>1528.24</v>
      </c>
      <c r="H52" s="60">
        <v>0</v>
      </c>
      <c r="I52" s="60">
        <v>140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228">
        <v>0</v>
      </c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</row>
    <row r="53" spans="1:49" ht="36" customHeight="1" x14ac:dyDescent="0.3">
      <c r="A53" s="82">
        <v>32131</v>
      </c>
      <c r="B53" s="39" t="s">
        <v>73</v>
      </c>
      <c r="C53" s="113">
        <v>1140</v>
      </c>
      <c r="D53" s="59">
        <v>0</v>
      </c>
      <c r="E53" s="63">
        <v>0</v>
      </c>
      <c r="F53" s="63">
        <v>0</v>
      </c>
      <c r="G53" s="107">
        <v>1000</v>
      </c>
      <c r="H53" s="63">
        <v>0</v>
      </c>
      <c r="I53" s="63">
        <v>140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219">
        <v>0</v>
      </c>
    </row>
    <row r="54" spans="1:49" ht="24" customHeight="1" x14ac:dyDescent="0.3">
      <c r="A54" s="82">
        <v>32132</v>
      </c>
      <c r="B54" s="39" t="s">
        <v>74</v>
      </c>
      <c r="C54" s="113">
        <v>528.24</v>
      </c>
      <c r="D54" s="59">
        <v>0</v>
      </c>
      <c r="E54" s="63">
        <v>0</v>
      </c>
      <c r="F54" s="63">
        <v>0</v>
      </c>
      <c r="G54" s="107">
        <v>528.24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219">
        <v>0</v>
      </c>
    </row>
    <row r="55" spans="1:49" s="35" customFormat="1" ht="36" customHeight="1" x14ac:dyDescent="0.3">
      <c r="A55" s="81">
        <v>3214</v>
      </c>
      <c r="B55" s="37" t="s">
        <v>55</v>
      </c>
      <c r="C55" s="112">
        <v>0</v>
      </c>
      <c r="D55" s="99">
        <v>0</v>
      </c>
      <c r="E55" s="102">
        <v>0</v>
      </c>
      <c r="F55" s="60">
        <v>0</v>
      </c>
      <c r="G55" s="106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228">
        <v>0</v>
      </c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</row>
    <row r="56" spans="1:49" ht="36" customHeight="1" x14ac:dyDescent="0.3">
      <c r="A56" s="82">
        <v>32141</v>
      </c>
      <c r="B56" s="39" t="s">
        <v>55</v>
      </c>
      <c r="C56" s="113">
        <v>0</v>
      </c>
      <c r="D56" s="59">
        <v>0</v>
      </c>
      <c r="E56" s="63">
        <v>0</v>
      </c>
      <c r="F56" s="63">
        <v>0</v>
      </c>
      <c r="G56" s="107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219">
        <v>0</v>
      </c>
    </row>
    <row r="57" spans="1:49" ht="36" customHeight="1" thickBot="1" x14ac:dyDescent="0.35">
      <c r="A57" s="80">
        <v>32149</v>
      </c>
      <c r="B57" s="165" t="s">
        <v>75</v>
      </c>
      <c r="C57" s="111">
        <v>0</v>
      </c>
      <c r="D57" s="166">
        <v>0</v>
      </c>
      <c r="E57" s="64">
        <v>0</v>
      </c>
      <c r="F57" s="64">
        <v>0</v>
      </c>
      <c r="G57" s="109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220">
        <v>0</v>
      </c>
    </row>
    <row r="58" spans="1:49" s="31" customFormat="1" ht="37.5" thickBot="1" x14ac:dyDescent="0.35">
      <c r="A58" s="65">
        <v>322</v>
      </c>
      <c r="B58" s="164" t="s">
        <v>3</v>
      </c>
      <c r="C58" s="131">
        <v>75879.319999999992</v>
      </c>
      <c r="D58" s="155">
        <v>266.72000000000025</v>
      </c>
      <c r="E58" s="105">
        <v>62000</v>
      </c>
      <c r="F58" s="67">
        <v>0</v>
      </c>
      <c r="G58" s="132">
        <v>13168.45</v>
      </c>
      <c r="H58" s="67">
        <v>0</v>
      </c>
      <c r="I58" s="67">
        <v>0</v>
      </c>
      <c r="J58" s="67">
        <v>0</v>
      </c>
      <c r="K58" s="67">
        <v>21.15</v>
      </c>
      <c r="L58" s="67">
        <v>0</v>
      </c>
      <c r="M58" s="67">
        <v>0</v>
      </c>
      <c r="N58" s="67">
        <v>0</v>
      </c>
      <c r="O58" s="67">
        <v>0</v>
      </c>
      <c r="P58" s="217">
        <v>423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</row>
    <row r="59" spans="1:49" s="35" customFormat="1" x14ac:dyDescent="0.3">
      <c r="A59" s="157">
        <v>3221</v>
      </c>
      <c r="B59" s="158" t="s">
        <v>31</v>
      </c>
      <c r="C59" s="159">
        <v>4900</v>
      </c>
      <c r="D59" s="160">
        <v>0</v>
      </c>
      <c r="E59" s="167">
        <v>0</v>
      </c>
      <c r="F59" s="168">
        <v>0</v>
      </c>
      <c r="G59" s="163">
        <v>4900</v>
      </c>
      <c r="H59" s="168">
        <v>0</v>
      </c>
      <c r="I59" s="168">
        <v>0</v>
      </c>
      <c r="J59" s="168">
        <v>0</v>
      </c>
      <c r="K59" s="168">
        <v>0</v>
      </c>
      <c r="L59" s="168">
        <v>0</v>
      </c>
      <c r="M59" s="168">
        <v>0</v>
      </c>
      <c r="N59" s="168">
        <v>0</v>
      </c>
      <c r="O59" s="168">
        <v>0</v>
      </c>
      <c r="P59" s="229">
        <v>0</v>
      </c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</row>
    <row r="60" spans="1:49" x14ac:dyDescent="0.3">
      <c r="A60" s="82">
        <v>32211</v>
      </c>
      <c r="B60" s="39" t="s">
        <v>31</v>
      </c>
      <c r="C60" s="113">
        <v>2500</v>
      </c>
      <c r="D60" s="59">
        <v>0</v>
      </c>
      <c r="E60" s="63">
        <v>0</v>
      </c>
      <c r="F60" s="63">
        <v>0</v>
      </c>
      <c r="G60" s="107">
        <v>2500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219">
        <v>0</v>
      </c>
    </row>
    <row r="61" spans="1:49" x14ac:dyDescent="0.3">
      <c r="A61" s="82">
        <v>32212</v>
      </c>
      <c r="B61" s="39" t="s">
        <v>76</v>
      </c>
      <c r="C61" s="113">
        <v>300</v>
      </c>
      <c r="D61" s="59">
        <v>0</v>
      </c>
      <c r="E61" s="63">
        <v>0</v>
      </c>
      <c r="F61" s="63">
        <v>0</v>
      </c>
      <c r="G61" s="107">
        <v>300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219">
        <v>0</v>
      </c>
    </row>
    <row r="62" spans="1:49" x14ac:dyDescent="0.3">
      <c r="A62" s="82">
        <v>32213</v>
      </c>
      <c r="B62" s="39" t="s">
        <v>77</v>
      </c>
      <c r="C62" s="113">
        <v>0</v>
      </c>
      <c r="D62" s="59">
        <v>0</v>
      </c>
      <c r="E62" s="63">
        <v>0</v>
      </c>
      <c r="F62" s="63">
        <v>0</v>
      </c>
      <c r="G62" s="107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219">
        <v>0</v>
      </c>
    </row>
    <row r="63" spans="1:49" ht="36.75" x14ac:dyDescent="0.3">
      <c r="A63" s="82">
        <v>32214</v>
      </c>
      <c r="B63" s="39" t="s">
        <v>78</v>
      </c>
      <c r="C63" s="113">
        <v>400</v>
      </c>
      <c r="D63" s="59">
        <v>0</v>
      </c>
      <c r="E63" s="63">
        <v>0</v>
      </c>
      <c r="F63" s="63">
        <v>0</v>
      </c>
      <c r="G63" s="107">
        <v>400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219">
        <v>0</v>
      </c>
    </row>
    <row r="64" spans="1:49" ht="22.5" customHeight="1" x14ac:dyDescent="0.3">
      <c r="A64" s="82">
        <v>32216</v>
      </c>
      <c r="B64" s="39" t="s">
        <v>79</v>
      </c>
      <c r="C64" s="113">
        <v>600</v>
      </c>
      <c r="D64" s="59">
        <v>0</v>
      </c>
      <c r="E64" s="63">
        <v>0</v>
      </c>
      <c r="F64" s="63">
        <v>0</v>
      </c>
      <c r="G64" s="107">
        <v>600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219">
        <v>0</v>
      </c>
    </row>
    <row r="65" spans="1:49" ht="39" customHeight="1" x14ac:dyDescent="0.3">
      <c r="A65" s="82">
        <v>32219</v>
      </c>
      <c r="B65" s="39" t="s">
        <v>80</v>
      </c>
      <c r="C65" s="113">
        <v>1100</v>
      </c>
      <c r="D65" s="59">
        <v>0</v>
      </c>
      <c r="E65" s="63">
        <v>0</v>
      </c>
      <c r="F65" s="63">
        <v>0</v>
      </c>
      <c r="G65" s="107">
        <v>1100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219">
        <v>0</v>
      </c>
    </row>
    <row r="66" spans="1:49" s="35" customFormat="1" x14ac:dyDescent="0.3">
      <c r="A66" s="81">
        <v>3222</v>
      </c>
      <c r="B66" s="37" t="s">
        <v>64</v>
      </c>
      <c r="C66" s="112">
        <v>444.15</v>
      </c>
      <c r="D66" s="99">
        <v>0</v>
      </c>
      <c r="E66" s="102">
        <v>0</v>
      </c>
      <c r="F66" s="60">
        <v>0</v>
      </c>
      <c r="G66" s="106">
        <v>0</v>
      </c>
      <c r="H66" s="60">
        <v>0</v>
      </c>
      <c r="I66" s="60">
        <v>0</v>
      </c>
      <c r="J66" s="60">
        <v>0</v>
      </c>
      <c r="K66" s="60">
        <v>21.15</v>
      </c>
      <c r="L66" s="60">
        <v>0</v>
      </c>
      <c r="M66" s="60">
        <v>0</v>
      </c>
      <c r="N66" s="60">
        <v>0</v>
      </c>
      <c r="O66" s="60">
        <v>0</v>
      </c>
      <c r="P66" s="228">
        <v>423</v>
      </c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</row>
    <row r="67" spans="1:49" s="35" customFormat="1" x14ac:dyDescent="0.3">
      <c r="A67" s="83">
        <v>32224</v>
      </c>
      <c r="B67" s="41" t="s">
        <v>181</v>
      </c>
      <c r="C67" s="138">
        <v>444.15</v>
      </c>
      <c r="D67" s="189">
        <v>0</v>
      </c>
      <c r="E67" s="188">
        <v>0</v>
      </c>
      <c r="F67" s="62">
        <v>0</v>
      </c>
      <c r="G67" s="187">
        <v>0</v>
      </c>
      <c r="H67" s="62">
        <v>0</v>
      </c>
      <c r="I67" s="62">
        <v>0</v>
      </c>
      <c r="J67" s="62">
        <v>0</v>
      </c>
      <c r="K67" s="62">
        <v>21.15</v>
      </c>
      <c r="L67" s="62">
        <v>0</v>
      </c>
      <c r="M67" s="62">
        <v>0</v>
      </c>
      <c r="N67" s="62">
        <v>0</v>
      </c>
      <c r="O67" s="62">
        <v>0</v>
      </c>
      <c r="P67" s="230">
        <v>423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</row>
    <row r="68" spans="1:49" s="35" customFormat="1" x14ac:dyDescent="0.3">
      <c r="A68" s="81">
        <v>3223</v>
      </c>
      <c r="B68" s="37" t="s">
        <v>32</v>
      </c>
      <c r="C68" s="112">
        <v>66385.17</v>
      </c>
      <c r="D68" s="99">
        <v>266.72000000000025</v>
      </c>
      <c r="E68" s="102">
        <v>62000</v>
      </c>
      <c r="F68" s="60">
        <v>0</v>
      </c>
      <c r="G68" s="106">
        <v>4118.45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228">
        <v>0</v>
      </c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</row>
    <row r="69" spans="1:49" x14ac:dyDescent="0.3">
      <c r="A69" s="82">
        <v>32231</v>
      </c>
      <c r="B69" s="39" t="s">
        <v>32</v>
      </c>
      <c r="C69" s="113">
        <v>17000</v>
      </c>
      <c r="D69" s="59">
        <v>0</v>
      </c>
      <c r="E69" s="63">
        <v>17000</v>
      </c>
      <c r="F69" s="63">
        <v>0</v>
      </c>
      <c r="G69" s="107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219">
        <v>0</v>
      </c>
    </row>
    <row r="70" spans="1:49" ht="18.75" customHeight="1" x14ac:dyDescent="0.3">
      <c r="A70" s="82">
        <v>32232</v>
      </c>
      <c r="B70" s="39" t="s">
        <v>81</v>
      </c>
      <c r="C70" s="113">
        <v>0</v>
      </c>
      <c r="D70" s="59">
        <v>0</v>
      </c>
      <c r="E70" s="63">
        <v>0</v>
      </c>
      <c r="F70" s="63">
        <v>0</v>
      </c>
      <c r="G70" s="107">
        <v>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19">
        <v>0</v>
      </c>
    </row>
    <row r="71" spans="1:49" x14ac:dyDescent="0.3">
      <c r="A71" s="82">
        <v>32233</v>
      </c>
      <c r="B71" s="39" t="s">
        <v>82</v>
      </c>
      <c r="C71" s="113">
        <v>47185.17</v>
      </c>
      <c r="D71" s="59">
        <v>266.72000000000025</v>
      </c>
      <c r="E71" s="63">
        <v>45000</v>
      </c>
      <c r="F71" s="63">
        <v>0</v>
      </c>
      <c r="G71" s="107">
        <v>1918.4499999999998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219">
        <v>0</v>
      </c>
    </row>
    <row r="72" spans="1:49" ht="21.75" customHeight="1" x14ac:dyDescent="0.3">
      <c r="A72" s="82">
        <v>32234</v>
      </c>
      <c r="B72" s="39" t="s">
        <v>83</v>
      </c>
      <c r="C72" s="113">
        <v>2200</v>
      </c>
      <c r="D72" s="59">
        <v>0</v>
      </c>
      <c r="E72" s="63">
        <v>0</v>
      </c>
      <c r="F72" s="63">
        <v>0</v>
      </c>
      <c r="G72" s="107">
        <v>2200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219">
        <v>0</v>
      </c>
    </row>
    <row r="73" spans="1:49" ht="36" customHeight="1" x14ac:dyDescent="0.3">
      <c r="A73" s="82">
        <v>32239</v>
      </c>
      <c r="B73" s="39" t="s">
        <v>84</v>
      </c>
      <c r="C73" s="113">
        <v>0</v>
      </c>
      <c r="D73" s="59">
        <v>0</v>
      </c>
      <c r="E73" s="63">
        <v>0</v>
      </c>
      <c r="F73" s="63">
        <v>0</v>
      </c>
      <c r="G73" s="107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219">
        <v>0</v>
      </c>
    </row>
    <row r="74" spans="1:49" s="35" customFormat="1" x14ac:dyDescent="0.3">
      <c r="A74" s="81">
        <v>3224</v>
      </c>
      <c r="B74" s="37" t="s">
        <v>33</v>
      </c>
      <c r="C74" s="112">
        <v>2250</v>
      </c>
      <c r="D74" s="99">
        <v>0</v>
      </c>
      <c r="E74" s="102">
        <v>0</v>
      </c>
      <c r="F74" s="60">
        <v>0</v>
      </c>
      <c r="G74" s="106">
        <v>2250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228">
        <v>0</v>
      </c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</row>
    <row r="75" spans="1:49" s="30" customFormat="1" ht="36.75" x14ac:dyDescent="0.3">
      <c r="A75" s="83">
        <v>32241</v>
      </c>
      <c r="B75" s="41" t="s">
        <v>87</v>
      </c>
      <c r="C75" s="113">
        <v>1000</v>
      </c>
      <c r="D75" s="100">
        <v>0</v>
      </c>
      <c r="E75" s="103">
        <v>0</v>
      </c>
      <c r="F75" s="62">
        <v>0</v>
      </c>
      <c r="G75" s="107">
        <v>1000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230">
        <v>0</v>
      </c>
    </row>
    <row r="76" spans="1:49" s="30" customFormat="1" ht="36.75" customHeight="1" x14ac:dyDescent="0.3">
      <c r="A76" s="83">
        <v>32242</v>
      </c>
      <c r="B76" s="41" t="s">
        <v>147</v>
      </c>
      <c r="C76" s="113">
        <v>200</v>
      </c>
      <c r="D76" s="100">
        <v>0</v>
      </c>
      <c r="E76" s="103">
        <v>0</v>
      </c>
      <c r="F76" s="62">
        <v>0</v>
      </c>
      <c r="G76" s="107">
        <v>200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230">
        <v>0</v>
      </c>
    </row>
    <row r="77" spans="1:49" s="30" customFormat="1" ht="36.75" customHeight="1" x14ac:dyDescent="0.3">
      <c r="A77" s="83">
        <v>32243</v>
      </c>
      <c r="B77" s="41" t="s">
        <v>166</v>
      </c>
      <c r="C77" s="113">
        <v>50</v>
      </c>
      <c r="D77" s="100">
        <v>0</v>
      </c>
      <c r="E77" s="103">
        <v>0</v>
      </c>
      <c r="F77" s="62">
        <v>0</v>
      </c>
      <c r="G77" s="107">
        <v>50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230">
        <v>0</v>
      </c>
    </row>
    <row r="78" spans="1:49" s="30" customFormat="1" ht="36.75" x14ac:dyDescent="0.3">
      <c r="A78" s="83">
        <v>32244</v>
      </c>
      <c r="B78" s="41" t="s">
        <v>88</v>
      </c>
      <c r="C78" s="113">
        <v>1000</v>
      </c>
      <c r="D78" s="100">
        <v>0</v>
      </c>
      <c r="E78" s="103">
        <v>0</v>
      </c>
      <c r="F78" s="62">
        <v>0</v>
      </c>
      <c r="G78" s="107">
        <v>1000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230">
        <v>0</v>
      </c>
    </row>
    <row r="79" spans="1:49" s="35" customFormat="1" ht="27" customHeight="1" x14ac:dyDescent="0.3">
      <c r="A79" s="81">
        <v>3225</v>
      </c>
      <c r="B79" s="37" t="s">
        <v>34</v>
      </c>
      <c r="C79" s="112">
        <v>1500</v>
      </c>
      <c r="D79" s="99">
        <v>0</v>
      </c>
      <c r="E79" s="102">
        <v>0</v>
      </c>
      <c r="F79" s="60">
        <v>0</v>
      </c>
      <c r="G79" s="106">
        <v>1500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228">
        <v>0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</row>
    <row r="80" spans="1:49" ht="24" customHeight="1" x14ac:dyDescent="0.3">
      <c r="A80" s="82">
        <v>32251</v>
      </c>
      <c r="B80" s="39" t="s">
        <v>34</v>
      </c>
      <c r="C80" s="113">
        <v>1500</v>
      </c>
      <c r="D80" s="59">
        <v>0</v>
      </c>
      <c r="E80" s="63">
        <v>0</v>
      </c>
      <c r="F80" s="63">
        <v>0</v>
      </c>
      <c r="G80" s="107">
        <v>1500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219">
        <v>0</v>
      </c>
    </row>
    <row r="81" spans="1:49" s="35" customFormat="1" x14ac:dyDescent="0.3">
      <c r="A81" s="81">
        <v>3227</v>
      </c>
      <c r="B81" s="42" t="s">
        <v>56</v>
      </c>
      <c r="C81" s="112">
        <v>400</v>
      </c>
      <c r="D81" s="99">
        <v>0</v>
      </c>
      <c r="E81" s="102">
        <v>0</v>
      </c>
      <c r="F81" s="60">
        <v>0</v>
      </c>
      <c r="G81" s="106">
        <v>400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228">
        <v>0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</row>
    <row r="82" spans="1:49" s="30" customFormat="1" ht="19.5" thickBot="1" x14ac:dyDescent="0.35">
      <c r="A82" s="84">
        <v>32271</v>
      </c>
      <c r="B82" s="169" t="s">
        <v>56</v>
      </c>
      <c r="C82" s="111">
        <v>400</v>
      </c>
      <c r="D82" s="133">
        <v>0</v>
      </c>
      <c r="E82" s="101">
        <v>0</v>
      </c>
      <c r="F82" s="61">
        <v>0</v>
      </c>
      <c r="G82" s="109">
        <v>400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231">
        <v>0</v>
      </c>
    </row>
    <row r="83" spans="1:49" s="31" customFormat="1" ht="19.5" thickBot="1" x14ac:dyDescent="0.35">
      <c r="A83" s="65">
        <v>323</v>
      </c>
      <c r="B83" s="66" t="s">
        <v>4</v>
      </c>
      <c r="C83" s="131">
        <v>97549.84</v>
      </c>
      <c r="D83" s="155">
        <v>24442.5</v>
      </c>
      <c r="E83" s="171">
        <v>19800</v>
      </c>
      <c r="F83" s="172">
        <v>0</v>
      </c>
      <c r="G83" s="132">
        <v>41307.339999999997</v>
      </c>
      <c r="H83" s="172">
        <v>0</v>
      </c>
      <c r="I83" s="97">
        <v>12000</v>
      </c>
      <c r="J83" s="172">
        <v>0</v>
      </c>
      <c r="K83" s="172">
        <v>0</v>
      </c>
      <c r="L83" s="172">
        <v>0</v>
      </c>
      <c r="M83" s="172">
        <v>0</v>
      </c>
      <c r="N83" s="172">
        <v>0</v>
      </c>
      <c r="O83" s="172">
        <v>0</v>
      </c>
      <c r="P83" s="232">
        <v>0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</row>
    <row r="84" spans="1:49" s="35" customFormat="1" x14ac:dyDescent="0.3">
      <c r="A84" s="157">
        <v>3231</v>
      </c>
      <c r="B84" s="170" t="s">
        <v>35</v>
      </c>
      <c r="C84" s="159">
        <v>10197.459999999999</v>
      </c>
      <c r="D84" s="160">
        <v>3397.46</v>
      </c>
      <c r="E84" s="167">
        <v>1000</v>
      </c>
      <c r="F84" s="168">
        <v>0</v>
      </c>
      <c r="G84" s="163">
        <v>5800</v>
      </c>
      <c r="H84" s="168">
        <v>0</v>
      </c>
      <c r="I84" s="167">
        <v>0</v>
      </c>
      <c r="J84" s="168">
        <v>0</v>
      </c>
      <c r="K84" s="168">
        <v>0</v>
      </c>
      <c r="L84" s="168">
        <v>0</v>
      </c>
      <c r="M84" s="168">
        <v>0</v>
      </c>
      <c r="N84" s="168">
        <v>0</v>
      </c>
      <c r="O84" s="168">
        <v>0</v>
      </c>
      <c r="P84" s="229">
        <v>0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</row>
    <row r="85" spans="1:49" x14ac:dyDescent="0.3">
      <c r="A85" s="82">
        <v>32311</v>
      </c>
      <c r="B85" s="38" t="s">
        <v>85</v>
      </c>
      <c r="C85" s="113">
        <v>2600</v>
      </c>
      <c r="D85" s="59">
        <v>0</v>
      </c>
      <c r="E85" s="63">
        <v>0</v>
      </c>
      <c r="F85" s="63">
        <v>0</v>
      </c>
      <c r="G85" s="107">
        <v>2600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219">
        <v>0</v>
      </c>
    </row>
    <row r="86" spans="1:49" x14ac:dyDescent="0.3">
      <c r="A86" s="82">
        <v>32312</v>
      </c>
      <c r="B86" s="38" t="s">
        <v>131</v>
      </c>
      <c r="C86" s="113">
        <v>0</v>
      </c>
      <c r="D86" s="59">
        <v>0</v>
      </c>
      <c r="E86" s="63">
        <v>0</v>
      </c>
      <c r="F86" s="63">
        <v>0</v>
      </c>
      <c r="G86" s="107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219">
        <v>0</v>
      </c>
    </row>
    <row r="87" spans="1:49" x14ac:dyDescent="0.3">
      <c r="A87" s="82">
        <v>32313</v>
      </c>
      <c r="B87" s="38" t="s">
        <v>86</v>
      </c>
      <c r="C87" s="113">
        <v>700</v>
      </c>
      <c r="D87" s="59">
        <v>0</v>
      </c>
      <c r="E87" s="63">
        <v>0</v>
      </c>
      <c r="F87" s="63">
        <v>0</v>
      </c>
      <c r="G87" s="107">
        <v>700</v>
      </c>
      <c r="H87" s="63">
        <v>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219">
        <v>0</v>
      </c>
    </row>
    <row r="88" spans="1:49" x14ac:dyDescent="0.3">
      <c r="A88" s="82">
        <v>32314</v>
      </c>
      <c r="B88" s="38" t="s">
        <v>130</v>
      </c>
      <c r="C88" s="113">
        <v>0</v>
      </c>
      <c r="D88" s="59">
        <v>0</v>
      </c>
      <c r="E88" s="63">
        <v>0</v>
      </c>
      <c r="F88" s="63">
        <v>0</v>
      </c>
      <c r="G88" s="107">
        <v>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219">
        <v>0</v>
      </c>
    </row>
    <row r="89" spans="1:49" x14ac:dyDescent="0.3">
      <c r="A89" s="82">
        <v>32319</v>
      </c>
      <c r="B89" s="38" t="s">
        <v>129</v>
      </c>
      <c r="C89" s="113">
        <v>6897.46</v>
      </c>
      <c r="D89" s="59">
        <v>3397.46</v>
      </c>
      <c r="E89" s="63">
        <v>1000</v>
      </c>
      <c r="F89" s="63">
        <v>0</v>
      </c>
      <c r="G89" s="107">
        <v>2500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219">
        <v>0</v>
      </c>
    </row>
    <row r="90" spans="1:49" s="35" customFormat="1" x14ac:dyDescent="0.3">
      <c r="A90" s="81">
        <v>3232</v>
      </c>
      <c r="B90" s="36" t="s">
        <v>36</v>
      </c>
      <c r="C90" s="112">
        <v>9100</v>
      </c>
      <c r="D90" s="99">
        <v>3600</v>
      </c>
      <c r="E90" s="102">
        <v>0</v>
      </c>
      <c r="F90" s="60">
        <v>0</v>
      </c>
      <c r="G90" s="106">
        <v>5500</v>
      </c>
      <c r="H90" s="60">
        <v>0</v>
      </c>
      <c r="I90" s="102">
        <v>0</v>
      </c>
      <c r="J90" s="60">
        <v>0</v>
      </c>
      <c r="K90" s="60">
        <v>0</v>
      </c>
      <c r="L90" s="60">
        <v>0</v>
      </c>
      <c r="M90" s="60">
        <v>0</v>
      </c>
      <c r="N90" s="60">
        <v>0</v>
      </c>
      <c r="O90" s="60">
        <v>0</v>
      </c>
      <c r="P90" s="228">
        <v>0</v>
      </c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</row>
    <row r="91" spans="1:49" s="30" customFormat="1" x14ac:dyDescent="0.3">
      <c r="A91" s="83">
        <v>32321</v>
      </c>
      <c r="B91" s="40" t="s">
        <v>91</v>
      </c>
      <c r="C91" s="113">
        <v>300</v>
      </c>
      <c r="D91" s="100">
        <v>0</v>
      </c>
      <c r="E91" s="103">
        <v>0</v>
      </c>
      <c r="F91" s="62">
        <v>0</v>
      </c>
      <c r="G91" s="107">
        <v>300</v>
      </c>
      <c r="H91" s="62">
        <v>0</v>
      </c>
      <c r="I91" s="103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230">
        <v>0</v>
      </c>
    </row>
    <row r="92" spans="1:49" s="30" customFormat="1" ht="18" customHeight="1" x14ac:dyDescent="0.3">
      <c r="A92" s="83">
        <v>32322</v>
      </c>
      <c r="B92" s="40" t="s">
        <v>92</v>
      </c>
      <c r="C92" s="113">
        <v>8100</v>
      </c>
      <c r="D92" s="100">
        <v>3600</v>
      </c>
      <c r="E92" s="103">
        <v>0</v>
      </c>
      <c r="F92" s="62">
        <v>0</v>
      </c>
      <c r="G92" s="107">
        <v>4500</v>
      </c>
      <c r="H92" s="62">
        <v>0</v>
      </c>
      <c r="I92" s="103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230">
        <v>0</v>
      </c>
    </row>
    <row r="93" spans="1:49" s="30" customFormat="1" x14ac:dyDescent="0.3">
      <c r="A93" s="83">
        <v>32323</v>
      </c>
      <c r="B93" s="40" t="s">
        <v>93</v>
      </c>
      <c r="C93" s="113">
        <v>200</v>
      </c>
      <c r="D93" s="62">
        <v>0</v>
      </c>
      <c r="E93" s="103">
        <v>0</v>
      </c>
      <c r="F93" s="62">
        <v>0</v>
      </c>
      <c r="G93" s="107">
        <v>200</v>
      </c>
      <c r="H93" s="62">
        <v>0</v>
      </c>
      <c r="I93" s="103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230">
        <v>0</v>
      </c>
    </row>
    <row r="94" spans="1:49" s="30" customFormat="1" x14ac:dyDescent="0.3">
      <c r="A94" s="83">
        <v>32329</v>
      </c>
      <c r="B94" s="40" t="s">
        <v>134</v>
      </c>
      <c r="C94" s="113">
        <v>500</v>
      </c>
      <c r="D94" s="62">
        <v>0</v>
      </c>
      <c r="E94" s="103">
        <v>0</v>
      </c>
      <c r="F94" s="62">
        <v>0</v>
      </c>
      <c r="G94" s="107">
        <v>500</v>
      </c>
      <c r="H94" s="62">
        <v>0</v>
      </c>
      <c r="I94" s="103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230">
        <v>0</v>
      </c>
    </row>
    <row r="95" spans="1:49" s="35" customFormat="1" x14ac:dyDescent="0.3">
      <c r="A95" s="81">
        <v>3233</v>
      </c>
      <c r="B95" s="36" t="s">
        <v>37</v>
      </c>
      <c r="C95" s="112">
        <v>7700</v>
      </c>
      <c r="D95" s="60">
        <v>1900</v>
      </c>
      <c r="E95" s="102">
        <v>0</v>
      </c>
      <c r="F95" s="60">
        <v>0</v>
      </c>
      <c r="G95" s="106">
        <v>5800</v>
      </c>
      <c r="H95" s="60">
        <v>0</v>
      </c>
      <c r="I95" s="102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228">
        <v>0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</row>
    <row r="96" spans="1:49" s="30" customFormat="1" x14ac:dyDescent="0.3">
      <c r="A96" s="83">
        <v>32331</v>
      </c>
      <c r="B96" s="40" t="s">
        <v>144</v>
      </c>
      <c r="C96" s="113">
        <v>2500</v>
      </c>
      <c r="D96" s="62">
        <v>0</v>
      </c>
      <c r="E96" s="103">
        <v>0</v>
      </c>
      <c r="F96" s="62">
        <v>0</v>
      </c>
      <c r="G96" s="108">
        <v>2500</v>
      </c>
      <c r="H96" s="62">
        <v>0</v>
      </c>
      <c r="I96" s="103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230">
        <v>0</v>
      </c>
    </row>
    <row r="97" spans="1:49" x14ac:dyDescent="0.3">
      <c r="A97" s="82">
        <v>32332</v>
      </c>
      <c r="B97" s="38" t="s">
        <v>89</v>
      </c>
      <c r="C97" s="113">
        <v>200</v>
      </c>
      <c r="D97" s="63">
        <v>0</v>
      </c>
      <c r="E97" s="63">
        <v>0</v>
      </c>
      <c r="F97" s="63">
        <v>0</v>
      </c>
      <c r="G97" s="107">
        <v>200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219">
        <v>0</v>
      </c>
    </row>
    <row r="98" spans="1:49" x14ac:dyDescent="0.3">
      <c r="A98" s="82">
        <v>32334</v>
      </c>
      <c r="B98" s="38" t="s">
        <v>145</v>
      </c>
      <c r="C98" s="113">
        <v>2500</v>
      </c>
      <c r="D98" s="63">
        <v>0</v>
      </c>
      <c r="E98" s="63">
        <v>0</v>
      </c>
      <c r="F98" s="63">
        <v>0</v>
      </c>
      <c r="G98" s="107">
        <v>2500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219">
        <v>0</v>
      </c>
    </row>
    <row r="99" spans="1:49" x14ac:dyDescent="0.3">
      <c r="A99" s="82">
        <v>32339</v>
      </c>
      <c r="B99" s="38" t="s">
        <v>90</v>
      </c>
      <c r="C99" s="113">
        <v>2500</v>
      </c>
      <c r="D99" s="63">
        <v>1900</v>
      </c>
      <c r="E99" s="63">
        <v>0</v>
      </c>
      <c r="F99" s="63">
        <v>0</v>
      </c>
      <c r="G99" s="107">
        <v>600</v>
      </c>
      <c r="H99" s="63">
        <v>0</v>
      </c>
      <c r="I99" s="63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219">
        <v>0</v>
      </c>
    </row>
    <row r="100" spans="1:49" s="35" customFormat="1" x14ac:dyDescent="0.3">
      <c r="A100" s="81">
        <v>3234</v>
      </c>
      <c r="B100" s="36" t="s">
        <v>38</v>
      </c>
      <c r="C100" s="112">
        <v>9300</v>
      </c>
      <c r="D100" s="60">
        <v>0</v>
      </c>
      <c r="E100" s="102">
        <v>8000</v>
      </c>
      <c r="F100" s="60">
        <v>0</v>
      </c>
      <c r="G100" s="106">
        <v>1300</v>
      </c>
      <c r="H100" s="60">
        <v>0</v>
      </c>
      <c r="I100" s="102">
        <v>0</v>
      </c>
      <c r="J100" s="60">
        <v>0</v>
      </c>
      <c r="K100" s="60">
        <v>0</v>
      </c>
      <c r="L100" s="60">
        <v>0</v>
      </c>
      <c r="M100" s="60">
        <v>0</v>
      </c>
      <c r="N100" s="60">
        <v>0</v>
      </c>
      <c r="O100" s="60">
        <v>0</v>
      </c>
      <c r="P100" s="228">
        <v>0</v>
      </c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</row>
    <row r="101" spans="1:49" s="30" customFormat="1" x14ac:dyDescent="0.3">
      <c r="A101" s="83">
        <v>32341</v>
      </c>
      <c r="B101" s="40" t="s">
        <v>94</v>
      </c>
      <c r="C101" s="113">
        <v>1700</v>
      </c>
      <c r="D101" s="62">
        <v>0</v>
      </c>
      <c r="E101" s="103">
        <v>1500</v>
      </c>
      <c r="F101" s="62">
        <v>0</v>
      </c>
      <c r="G101" s="107">
        <v>200</v>
      </c>
      <c r="H101" s="62">
        <v>0</v>
      </c>
      <c r="I101" s="103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230">
        <v>0</v>
      </c>
    </row>
    <row r="102" spans="1:49" s="30" customFormat="1" x14ac:dyDescent="0.3">
      <c r="A102" s="83">
        <v>32342</v>
      </c>
      <c r="B102" s="40" t="s">
        <v>95</v>
      </c>
      <c r="C102" s="113">
        <v>800</v>
      </c>
      <c r="D102" s="62">
        <v>0</v>
      </c>
      <c r="E102" s="103">
        <v>0</v>
      </c>
      <c r="F102" s="62">
        <v>0</v>
      </c>
      <c r="G102" s="107">
        <v>800</v>
      </c>
      <c r="H102" s="62">
        <v>0</v>
      </c>
      <c r="I102" s="103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230">
        <v>0</v>
      </c>
    </row>
    <row r="103" spans="1:49" s="30" customFormat="1" x14ac:dyDescent="0.3">
      <c r="A103" s="83">
        <v>32343</v>
      </c>
      <c r="B103" s="40" t="s">
        <v>96</v>
      </c>
      <c r="C103" s="113">
        <v>300</v>
      </c>
      <c r="D103" s="62">
        <v>0</v>
      </c>
      <c r="E103" s="103">
        <v>0</v>
      </c>
      <c r="F103" s="62">
        <v>0</v>
      </c>
      <c r="G103" s="107">
        <v>300</v>
      </c>
      <c r="H103" s="62">
        <v>0</v>
      </c>
      <c r="I103" s="103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230">
        <v>0</v>
      </c>
    </row>
    <row r="104" spans="1:49" s="30" customFormat="1" x14ac:dyDescent="0.3">
      <c r="A104" s="83">
        <v>32344</v>
      </c>
      <c r="B104" s="40" t="s">
        <v>97</v>
      </c>
      <c r="C104" s="113">
        <v>0</v>
      </c>
      <c r="D104" s="62">
        <v>0</v>
      </c>
      <c r="E104" s="103">
        <v>0</v>
      </c>
      <c r="F104" s="62">
        <v>0</v>
      </c>
      <c r="G104" s="107">
        <v>0</v>
      </c>
      <c r="H104" s="62">
        <v>0</v>
      </c>
      <c r="I104" s="103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230">
        <v>0</v>
      </c>
    </row>
    <row r="105" spans="1:49" s="30" customFormat="1" x14ac:dyDescent="0.3">
      <c r="A105" s="83">
        <v>32349</v>
      </c>
      <c r="B105" s="40" t="s">
        <v>98</v>
      </c>
      <c r="C105" s="113">
        <v>6500</v>
      </c>
      <c r="D105" s="62">
        <v>0</v>
      </c>
      <c r="E105" s="103">
        <v>6500</v>
      </c>
      <c r="F105" s="62">
        <v>0</v>
      </c>
      <c r="G105" s="107">
        <v>0</v>
      </c>
      <c r="H105" s="62">
        <v>0</v>
      </c>
      <c r="I105" s="103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230">
        <v>0</v>
      </c>
    </row>
    <row r="106" spans="1:49" s="35" customFormat="1" x14ac:dyDescent="0.3">
      <c r="A106" s="81">
        <v>3235</v>
      </c>
      <c r="B106" s="36" t="s">
        <v>59</v>
      </c>
      <c r="C106" s="112">
        <v>22100</v>
      </c>
      <c r="D106" s="60">
        <v>0</v>
      </c>
      <c r="E106" s="102">
        <v>10800</v>
      </c>
      <c r="F106" s="60">
        <v>0</v>
      </c>
      <c r="G106" s="106">
        <v>11300</v>
      </c>
      <c r="H106" s="60">
        <v>0</v>
      </c>
      <c r="I106" s="102">
        <v>0</v>
      </c>
      <c r="J106" s="60">
        <v>0</v>
      </c>
      <c r="K106" s="60">
        <v>0</v>
      </c>
      <c r="L106" s="60">
        <v>0</v>
      </c>
      <c r="M106" s="60">
        <v>0</v>
      </c>
      <c r="N106" s="60">
        <v>0</v>
      </c>
      <c r="O106" s="60">
        <v>0</v>
      </c>
      <c r="P106" s="228">
        <v>0</v>
      </c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</row>
    <row r="107" spans="1:49" x14ac:dyDescent="0.3">
      <c r="A107" s="82">
        <v>32352</v>
      </c>
      <c r="B107" s="38" t="s">
        <v>99</v>
      </c>
      <c r="C107" s="113">
        <v>12500</v>
      </c>
      <c r="D107" s="63">
        <v>0</v>
      </c>
      <c r="E107" s="63">
        <v>10000</v>
      </c>
      <c r="F107" s="63">
        <v>0</v>
      </c>
      <c r="G107" s="107">
        <v>2500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219">
        <v>0</v>
      </c>
    </row>
    <row r="108" spans="1:49" x14ac:dyDescent="0.3">
      <c r="A108" s="82">
        <v>32353</v>
      </c>
      <c r="B108" s="38" t="s">
        <v>100</v>
      </c>
      <c r="C108" s="113">
        <v>2500</v>
      </c>
      <c r="D108" s="63">
        <v>0</v>
      </c>
      <c r="E108" s="63">
        <v>800</v>
      </c>
      <c r="F108" s="63">
        <v>0</v>
      </c>
      <c r="G108" s="107">
        <v>1700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219">
        <v>0</v>
      </c>
    </row>
    <row r="109" spans="1:49" x14ac:dyDescent="0.3">
      <c r="A109" s="82">
        <v>32354</v>
      </c>
      <c r="B109" s="38" t="s">
        <v>149</v>
      </c>
      <c r="C109" s="113">
        <v>1500</v>
      </c>
      <c r="D109" s="63">
        <v>0</v>
      </c>
      <c r="E109" s="63">
        <v>0</v>
      </c>
      <c r="F109" s="63">
        <v>0</v>
      </c>
      <c r="G109" s="107">
        <v>1500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219">
        <v>0</v>
      </c>
    </row>
    <row r="110" spans="1:49" ht="33.75" customHeight="1" x14ac:dyDescent="0.3">
      <c r="A110" s="82">
        <v>32355</v>
      </c>
      <c r="B110" s="39" t="s">
        <v>132</v>
      </c>
      <c r="C110" s="113">
        <v>4000</v>
      </c>
      <c r="D110" s="63">
        <v>0</v>
      </c>
      <c r="E110" s="63">
        <v>0</v>
      </c>
      <c r="F110" s="63">
        <v>0</v>
      </c>
      <c r="G110" s="107">
        <v>4000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219">
        <v>0</v>
      </c>
    </row>
    <row r="111" spans="1:49" x14ac:dyDescent="0.3">
      <c r="A111" s="82">
        <v>32359</v>
      </c>
      <c r="B111" s="38" t="s">
        <v>128</v>
      </c>
      <c r="C111" s="113">
        <v>1600</v>
      </c>
      <c r="D111" s="63">
        <v>0</v>
      </c>
      <c r="E111" s="63">
        <v>0</v>
      </c>
      <c r="F111" s="63">
        <v>0</v>
      </c>
      <c r="G111" s="107">
        <v>1600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219">
        <v>0</v>
      </c>
    </row>
    <row r="112" spans="1:49" s="35" customFormat="1" x14ac:dyDescent="0.3">
      <c r="A112" s="81">
        <v>3236</v>
      </c>
      <c r="B112" s="36" t="s">
        <v>39</v>
      </c>
      <c r="C112" s="112">
        <v>6370.8</v>
      </c>
      <c r="D112" s="60">
        <v>4100</v>
      </c>
      <c r="E112" s="102">
        <v>0</v>
      </c>
      <c r="F112" s="60">
        <v>0</v>
      </c>
      <c r="G112" s="106">
        <v>2270.8000000000002</v>
      </c>
      <c r="H112" s="60">
        <v>0</v>
      </c>
      <c r="I112" s="102">
        <v>0</v>
      </c>
      <c r="J112" s="60">
        <v>0</v>
      </c>
      <c r="K112" s="60">
        <v>0</v>
      </c>
      <c r="L112" s="60">
        <v>0</v>
      </c>
      <c r="M112" s="60">
        <v>0</v>
      </c>
      <c r="N112" s="60">
        <v>0</v>
      </c>
      <c r="O112" s="60">
        <v>0</v>
      </c>
      <c r="P112" s="228">
        <v>0</v>
      </c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</row>
    <row r="113" spans="1:49" x14ac:dyDescent="0.3">
      <c r="A113" s="82">
        <v>32361</v>
      </c>
      <c r="B113" s="38" t="s">
        <v>101</v>
      </c>
      <c r="C113" s="113">
        <v>6370.8</v>
      </c>
      <c r="D113" s="63">
        <v>4100</v>
      </c>
      <c r="E113" s="63">
        <v>0</v>
      </c>
      <c r="F113" s="63">
        <v>0</v>
      </c>
      <c r="G113" s="107">
        <v>2270.8000000000002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219">
        <v>0</v>
      </c>
    </row>
    <row r="114" spans="1:49" x14ac:dyDescent="0.3">
      <c r="A114" s="136">
        <v>32363</v>
      </c>
      <c r="B114" s="137" t="s">
        <v>178</v>
      </c>
      <c r="C114" s="113">
        <v>0</v>
      </c>
      <c r="D114" s="63">
        <v>0</v>
      </c>
      <c r="E114" s="63">
        <v>0</v>
      </c>
      <c r="F114" s="63">
        <v>0</v>
      </c>
      <c r="G114" s="107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219">
        <v>0</v>
      </c>
    </row>
    <row r="115" spans="1:49" s="35" customFormat="1" x14ac:dyDescent="0.3">
      <c r="A115" s="81">
        <v>3237</v>
      </c>
      <c r="B115" s="36" t="s">
        <v>40</v>
      </c>
      <c r="C115" s="112">
        <v>23678.46</v>
      </c>
      <c r="D115" s="60">
        <v>6678.46</v>
      </c>
      <c r="E115" s="102">
        <v>0</v>
      </c>
      <c r="F115" s="60">
        <v>0</v>
      </c>
      <c r="G115" s="106">
        <v>5000</v>
      </c>
      <c r="H115" s="60">
        <v>0</v>
      </c>
      <c r="I115" s="104">
        <v>12000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228">
        <v>0</v>
      </c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</row>
    <row r="116" spans="1:49" x14ac:dyDescent="0.3">
      <c r="A116" s="82">
        <v>32371</v>
      </c>
      <c r="B116" s="38" t="s">
        <v>102</v>
      </c>
      <c r="C116" s="113">
        <v>0</v>
      </c>
      <c r="D116" s="63">
        <v>0</v>
      </c>
      <c r="E116" s="63">
        <v>0</v>
      </c>
      <c r="F116" s="63">
        <v>0</v>
      </c>
      <c r="G116" s="107">
        <v>0</v>
      </c>
      <c r="H116" s="63">
        <v>0</v>
      </c>
      <c r="I116" s="56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19">
        <v>0</v>
      </c>
    </row>
    <row r="117" spans="1:49" x14ac:dyDescent="0.3">
      <c r="A117" s="82">
        <v>32372</v>
      </c>
      <c r="B117" s="38" t="s">
        <v>103</v>
      </c>
      <c r="C117" s="113">
        <v>21047.96</v>
      </c>
      <c r="D117" s="63">
        <v>6047.96</v>
      </c>
      <c r="E117" s="63">
        <v>0</v>
      </c>
      <c r="F117" s="63">
        <v>0</v>
      </c>
      <c r="G117" s="107">
        <v>3000</v>
      </c>
      <c r="H117" s="63">
        <v>0</v>
      </c>
      <c r="I117" s="56">
        <v>12000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219">
        <v>0</v>
      </c>
    </row>
    <row r="118" spans="1:49" x14ac:dyDescent="0.3">
      <c r="A118" s="82">
        <v>32373</v>
      </c>
      <c r="B118" s="38" t="s">
        <v>104</v>
      </c>
      <c r="C118" s="113">
        <v>0</v>
      </c>
      <c r="D118" s="63">
        <v>0</v>
      </c>
      <c r="E118" s="63">
        <v>0</v>
      </c>
      <c r="F118" s="63">
        <v>0</v>
      </c>
      <c r="G118" s="107">
        <v>0</v>
      </c>
      <c r="H118" s="63">
        <v>0</v>
      </c>
      <c r="I118" s="56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219">
        <v>0</v>
      </c>
    </row>
    <row r="119" spans="1:49" x14ac:dyDescent="0.3">
      <c r="A119" s="82">
        <v>32377</v>
      </c>
      <c r="B119" s="38" t="s">
        <v>148</v>
      </c>
      <c r="C119" s="113">
        <v>0</v>
      </c>
      <c r="D119" s="63">
        <v>0</v>
      </c>
      <c r="E119" s="63">
        <v>0</v>
      </c>
      <c r="F119" s="63">
        <v>0</v>
      </c>
      <c r="G119" s="107">
        <v>0</v>
      </c>
      <c r="H119" s="63">
        <v>0</v>
      </c>
      <c r="I119" s="56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219">
        <v>0</v>
      </c>
    </row>
    <row r="120" spans="1:49" ht="19.5" customHeight="1" x14ac:dyDescent="0.3">
      <c r="A120" s="82">
        <v>32379</v>
      </c>
      <c r="B120" s="38" t="s">
        <v>105</v>
      </c>
      <c r="C120" s="113">
        <v>2630.5</v>
      </c>
      <c r="D120" s="63">
        <v>630.5</v>
      </c>
      <c r="E120" s="63">
        <v>0</v>
      </c>
      <c r="F120" s="63">
        <v>0</v>
      </c>
      <c r="G120" s="107">
        <v>2000</v>
      </c>
      <c r="H120" s="63">
        <v>0</v>
      </c>
      <c r="I120" s="56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19">
        <v>0</v>
      </c>
    </row>
    <row r="121" spans="1:49" s="35" customFormat="1" x14ac:dyDescent="0.3">
      <c r="A121" s="81">
        <v>3238</v>
      </c>
      <c r="B121" s="36" t="s">
        <v>41</v>
      </c>
      <c r="C121" s="112">
        <v>3936.58</v>
      </c>
      <c r="D121" s="60">
        <v>736.58</v>
      </c>
      <c r="E121" s="102">
        <v>0</v>
      </c>
      <c r="F121" s="60">
        <v>0</v>
      </c>
      <c r="G121" s="106">
        <v>3200</v>
      </c>
      <c r="H121" s="60">
        <v>0</v>
      </c>
      <c r="I121" s="104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228">
        <v>0</v>
      </c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</row>
    <row r="122" spans="1:49" s="30" customFormat="1" x14ac:dyDescent="0.3">
      <c r="A122" s="83">
        <v>32381</v>
      </c>
      <c r="B122" s="40" t="s">
        <v>127</v>
      </c>
      <c r="C122" s="113">
        <v>0</v>
      </c>
      <c r="D122" s="62">
        <v>0</v>
      </c>
      <c r="E122" s="103">
        <v>0</v>
      </c>
      <c r="F122" s="62">
        <v>0</v>
      </c>
      <c r="G122" s="107">
        <v>0</v>
      </c>
      <c r="H122" s="62">
        <v>0</v>
      </c>
      <c r="I122" s="115">
        <v>0</v>
      </c>
      <c r="J122" s="62">
        <v>0</v>
      </c>
      <c r="K122" s="62">
        <v>0</v>
      </c>
      <c r="L122" s="62">
        <v>0</v>
      </c>
      <c r="M122" s="62">
        <v>0</v>
      </c>
      <c r="N122" s="62">
        <v>0</v>
      </c>
      <c r="O122" s="62">
        <v>0</v>
      </c>
      <c r="P122" s="230">
        <v>0</v>
      </c>
    </row>
    <row r="123" spans="1:49" x14ac:dyDescent="0.3">
      <c r="A123" s="82">
        <v>32382</v>
      </c>
      <c r="B123" s="38" t="s">
        <v>106</v>
      </c>
      <c r="C123" s="113">
        <v>0</v>
      </c>
      <c r="D123" s="63">
        <v>0</v>
      </c>
      <c r="E123" s="63">
        <v>0</v>
      </c>
      <c r="F123" s="63">
        <v>0</v>
      </c>
      <c r="G123" s="107">
        <v>0</v>
      </c>
      <c r="H123" s="63">
        <v>0</v>
      </c>
      <c r="I123" s="56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219">
        <v>0</v>
      </c>
    </row>
    <row r="124" spans="1:49" x14ac:dyDescent="0.3">
      <c r="A124" s="82">
        <v>32389</v>
      </c>
      <c r="B124" s="38" t="s">
        <v>107</v>
      </c>
      <c r="C124" s="113">
        <v>3936.58</v>
      </c>
      <c r="D124" s="63">
        <v>736.58</v>
      </c>
      <c r="E124" s="63">
        <v>0</v>
      </c>
      <c r="F124" s="63">
        <v>0</v>
      </c>
      <c r="G124" s="107">
        <v>3200</v>
      </c>
      <c r="H124" s="63">
        <v>0</v>
      </c>
      <c r="I124" s="56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219">
        <v>0</v>
      </c>
    </row>
    <row r="125" spans="1:49" s="35" customFormat="1" x14ac:dyDescent="0.3">
      <c r="A125" s="81">
        <v>3239</v>
      </c>
      <c r="B125" s="36" t="s">
        <v>42</v>
      </c>
      <c r="C125" s="112">
        <v>5166.54</v>
      </c>
      <c r="D125" s="60">
        <v>4030</v>
      </c>
      <c r="E125" s="102">
        <v>0</v>
      </c>
      <c r="F125" s="60">
        <v>0</v>
      </c>
      <c r="G125" s="106">
        <v>1136.54</v>
      </c>
      <c r="H125" s="60">
        <v>0</v>
      </c>
      <c r="I125" s="102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228">
        <v>0</v>
      </c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</row>
    <row r="126" spans="1:49" ht="40.5" customHeight="1" x14ac:dyDescent="0.3">
      <c r="A126" s="82">
        <v>32391</v>
      </c>
      <c r="B126" s="39" t="s">
        <v>115</v>
      </c>
      <c r="C126" s="113">
        <v>2500</v>
      </c>
      <c r="D126" s="63">
        <v>2100</v>
      </c>
      <c r="E126" s="63">
        <v>0</v>
      </c>
      <c r="F126" s="63">
        <v>0</v>
      </c>
      <c r="G126" s="107">
        <v>400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19">
        <v>0</v>
      </c>
    </row>
    <row r="127" spans="1:49" x14ac:dyDescent="0.3">
      <c r="A127" s="82">
        <v>32392</v>
      </c>
      <c r="B127" s="38" t="s">
        <v>108</v>
      </c>
      <c r="C127" s="113">
        <v>1230</v>
      </c>
      <c r="D127" s="63">
        <v>1230</v>
      </c>
      <c r="E127" s="63">
        <v>0</v>
      </c>
      <c r="F127" s="63">
        <v>0</v>
      </c>
      <c r="G127" s="107">
        <v>0</v>
      </c>
      <c r="H127" s="63">
        <v>0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219">
        <v>0</v>
      </c>
    </row>
    <row r="128" spans="1:49" x14ac:dyDescent="0.3">
      <c r="A128" s="82">
        <v>32394</v>
      </c>
      <c r="B128" s="38" t="s">
        <v>126</v>
      </c>
      <c r="C128" s="113">
        <v>136.53999999999996</v>
      </c>
      <c r="D128" s="63">
        <v>0</v>
      </c>
      <c r="E128" s="63">
        <v>0</v>
      </c>
      <c r="F128" s="63">
        <v>0</v>
      </c>
      <c r="G128" s="107">
        <v>136.53999999999996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219">
        <v>0</v>
      </c>
    </row>
    <row r="129" spans="1:49" x14ac:dyDescent="0.3">
      <c r="A129" s="82">
        <v>32395</v>
      </c>
      <c r="B129" s="38" t="s">
        <v>133</v>
      </c>
      <c r="C129" s="113">
        <v>0</v>
      </c>
      <c r="D129" s="63">
        <v>0</v>
      </c>
      <c r="E129" s="63">
        <v>0</v>
      </c>
      <c r="F129" s="63">
        <v>0</v>
      </c>
      <c r="G129" s="107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219">
        <v>0</v>
      </c>
    </row>
    <row r="130" spans="1:49" x14ac:dyDescent="0.3">
      <c r="A130" s="82">
        <v>32396</v>
      </c>
      <c r="B130" s="38" t="s">
        <v>109</v>
      </c>
      <c r="C130" s="113">
        <v>0</v>
      </c>
      <c r="D130" s="63">
        <v>0</v>
      </c>
      <c r="E130" s="63">
        <v>0</v>
      </c>
      <c r="F130" s="63">
        <v>0</v>
      </c>
      <c r="G130" s="107">
        <v>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19">
        <v>0</v>
      </c>
    </row>
    <row r="131" spans="1:49" ht="19.5" thickBot="1" x14ac:dyDescent="0.35">
      <c r="A131" s="80">
        <v>32399</v>
      </c>
      <c r="B131" s="34" t="s">
        <v>110</v>
      </c>
      <c r="C131" s="111">
        <v>1300</v>
      </c>
      <c r="D131" s="64">
        <v>700</v>
      </c>
      <c r="E131" s="64">
        <v>0</v>
      </c>
      <c r="F131" s="64">
        <v>0</v>
      </c>
      <c r="G131" s="109">
        <v>600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220">
        <v>0</v>
      </c>
    </row>
    <row r="132" spans="1:49" s="31" customFormat="1" ht="19.5" thickBot="1" x14ac:dyDescent="0.35">
      <c r="A132" s="65">
        <v>324</v>
      </c>
      <c r="B132" s="66" t="s">
        <v>25</v>
      </c>
      <c r="C132" s="131">
        <v>9978.2099999999991</v>
      </c>
      <c r="D132" s="67">
        <v>4000</v>
      </c>
      <c r="E132" s="105">
        <v>1470</v>
      </c>
      <c r="F132" s="67">
        <v>0</v>
      </c>
      <c r="G132" s="132">
        <v>3500</v>
      </c>
      <c r="H132" s="67">
        <v>0</v>
      </c>
      <c r="I132" s="105">
        <v>1008.21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217">
        <v>0</v>
      </c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</row>
    <row r="133" spans="1:49" s="35" customFormat="1" x14ac:dyDescent="0.3">
      <c r="A133" s="157">
        <v>3241</v>
      </c>
      <c r="B133" s="170" t="s">
        <v>25</v>
      </c>
      <c r="C133" s="159">
        <v>9978.2099999999991</v>
      </c>
      <c r="D133" s="168">
        <v>4000</v>
      </c>
      <c r="E133" s="167">
        <v>1470</v>
      </c>
      <c r="F133" s="168">
        <v>0</v>
      </c>
      <c r="G133" s="163">
        <v>3500</v>
      </c>
      <c r="H133" s="168">
        <v>0</v>
      </c>
      <c r="I133" s="167">
        <v>1008.21</v>
      </c>
      <c r="J133" s="168">
        <v>0</v>
      </c>
      <c r="K133" s="168">
        <v>0</v>
      </c>
      <c r="L133" s="168">
        <v>0</v>
      </c>
      <c r="M133" s="168">
        <v>0</v>
      </c>
      <c r="N133" s="168">
        <v>0</v>
      </c>
      <c r="O133" s="168">
        <v>0</v>
      </c>
      <c r="P133" s="229">
        <v>0</v>
      </c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</row>
    <row r="134" spans="1:49" x14ac:dyDescent="0.3">
      <c r="A134" s="82">
        <v>32411</v>
      </c>
      <c r="B134" s="38" t="s">
        <v>116</v>
      </c>
      <c r="C134" s="113">
        <v>1000</v>
      </c>
      <c r="D134" s="63">
        <v>0</v>
      </c>
      <c r="E134" s="63">
        <v>0</v>
      </c>
      <c r="F134" s="63">
        <v>0</v>
      </c>
      <c r="G134" s="107">
        <v>1000</v>
      </c>
      <c r="H134" s="63">
        <v>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219">
        <v>0</v>
      </c>
    </row>
    <row r="135" spans="1:49" ht="19.5" thickBot="1" x14ac:dyDescent="0.35">
      <c r="A135" s="80">
        <v>32412</v>
      </c>
      <c r="B135" s="34" t="s">
        <v>125</v>
      </c>
      <c r="C135" s="111">
        <v>8978.2099999999991</v>
      </c>
      <c r="D135" s="64">
        <v>4000</v>
      </c>
      <c r="E135" s="64">
        <v>1470</v>
      </c>
      <c r="F135" s="64">
        <v>0</v>
      </c>
      <c r="G135" s="109">
        <v>2500</v>
      </c>
      <c r="H135" s="64">
        <v>0</v>
      </c>
      <c r="I135" s="64">
        <v>1008.21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220">
        <v>0</v>
      </c>
    </row>
    <row r="136" spans="1:49" s="31" customFormat="1" ht="37.5" thickBot="1" x14ac:dyDescent="0.35">
      <c r="A136" s="65">
        <v>329</v>
      </c>
      <c r="B136" s="164" t="s">
        <v>2</v>
      </c>
      <c r="C136" s="131">
        <v>9815.91</v>
      </c>
      <c r="D136" s="67">
        <v>0</v>
      </c>
      <c r="E136" s="67">
        <v>0</v>
      </c>
      <c r="F136" s="67">
        <v>0</v>
      </c>
      <c r="G136" s="132">
        <v>6115.91</v>
      </c>
      <c r="H136" s="67">
        <v>0</v>
      </c>
      <c r="I136" s="105">
        <v>3700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217">
        <v>0</v>
      </c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</row>
    <row r="137" spans="1:49" s="43" customFormat="1" x14ac:dyDescent="0.3">
      <c r="A137" s="157">
        <v>3292</v>
      </c>
      <c r="B137" s="158" t="s">
        <v>52</v>
      </c>
      <c r="C137" s="159">
        <v>1715.9099999999999</v>
      </c>
      <c r="D137" s="168">
        <v>0</v>
      </c>
      <c r="E137" s="168">
        <v>0</v>
      </c>
      <c r="F137" s="168">
        <v>0</v>
      </c>
      <c r="G137" s="163">
        <v>1715.9099999999999</v>
      </c>
      <c r="H137" s="168">
        <v>0</v>
      </c>
      <c r="I137" s="167">
        <v>0</v>
      </c>
      <c r="J137" s="168">
        <v>0</v>
      </c>
      <c r="K137" s="168">
        <v>0</v>
      </c>
      <c r="L137" s="168">
        <v>0</v>
      </c>
      <c r="M137" s="168">
        <v>0</v>
      </c>
      <c r="N137" s="168">
        <v>0</v>
      </c>
      <c r="O137" s="168">
        <v>0</v>
      </c>
      <c r="P137" s="229">
        <v>0</v>
      </c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</row>
    <row r="138" spans="1:49" s="32" customFormat="1" ht="36.75" x14ac:dyDescent="0.3">
      <c r="A138" s="83">
        <v>32921</v>
      </c>
      <c r="B138" s="41" t="s">
        <v>123</v>
      </c>
      <c r="C138" s="113">
        <v>891.74</v>
      </c>
      <c r="D138" s="62">
        <v>0</v>
      </c>
      <c r="E138" s="62">
        <v>0</v>
      </c>
      <c r="F138" s="62">
        <v>0</v>
      </c>
      <c r="G138" s="107">
        <v>891.74</v>
      </c>
      <c r="H138" s="62">
        <v>0</v>
      </c>
      <c r="I138" s="103">
        <v>0</v>
      </c>
      <c r="J138" s="62">
        <v>0</v>
      </c>
      <c r="K138" s="62">
        <v>0</v>
      </c>
      <c r="L138" s="62">
        <v>0</v>
      </c>
      <c r="M138" s="62">
        <v>0</v>
      </c>
      <c r="N138" s="62">
        <v>0</v>
      </c>
      <c r="O138" s="62">
        <v>0</v>
      </c>
      <c r="P138" s="230">
        <v>0</v>
      </c>
    </row>
    <row r="139" spans="1:49" s="32" customFormat="1" ht="36.75" x14ac:dyDescent="0.3">
      <c r="A139" s="83">
        <v>32922</v>
      </c>
      <c r="B139" s="41" t="s">
        <v>124</v>
      </c>
      <c r="C139" s="113">
        <v>824.17000000000007</v>
      </c>
      <c r="D139" s="62">
        <v>0</v>
      </c>
      <c r="E139" s="62">
        <v>0</v>
      </c>
      <c r="F139" s="62">
        <v>0</v>
      </c>
      <c r="G139" s="107">
        <v>824.17000000000007</v>
      </c>
      <c r="H139" s="62">
        <v>0</v>
      </c>
      <c r="I139" s="103">
        <v>0</v>
      </c>
      <c r="J139" s="62">
        <v>0</v>
      </c>
      <c r="K139" s="62">
        <v>0</v>
      </c>
      <c r="L139" s="62">
        <v>0</v>
      </c>
      <c r="M139" s="62">
        <v>0</v>
      </c>
      <c r="N139" s="62">
        <v>0</v>
      </c>
      <c r="O139" s="62">
        <v>0</v>
      </c>
      <c r="P139" s="230">
        <v>0</v>
      </c>
    </row>
    <row r="140" spans="1:49" s="31" customFormat="1" ht="18" customHeight="1" x14ac:dyDescent="0.3">
      <c r="A140" s="89">
        <v>32923</v>
      </c>
      <c r="B140" s="86" t="s">
        <v>111</v>
      </c>
      <c r="C140" s="113">
        <v>0</v>
      </c>
      <c r="D140" s="87">
        <v>0</v>
      </c>
      <c r="E140" s="87">
        <v>0</v>
      </c>
      <c r="F140" s="87">
        <v>0</v>
      </c>
      <c r="G140" s="107">
        <v>0</v>
      </c>
      <c r="H140" s="63">
        <v>0</v>
      </c>
      <c r="I140" s="87">
        <v>0</v>
      </c>
      <c r="J140" s="87">
        <v>0</v>
      </c>
      <c r="K140" s="63">
        <v>0</v>
      </c>
      <c r="L140" s="63">
        <v>0</v>
      </c>
      <c r="M140" s="63">
        <v>0</v>
      </c>
      <c r="N140" s="63">
        <v>0</v>
      </c>
      <c r="O140" s="87">
        <v>0</v>
      </c>
      <c r="P140" s="219">
        <v>0</v>
      </c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</row>
    <row r="141" spans="1:49" s="43" customFormat="1" x14ac:dyDescent="0.3">
      <c r="A141" s="81">
        <v>3293</v>
      </c>
      <c r="B141" s="37" t="s">
        <v>43</v>
      </c>
      <c r="C141" s="112">
        <v>2500</v>
      </c>
      <c r="D141" s="60">
        <v>0</v>
      </c>
      <c r="E141" s="60">
        <v>0</v>
      </c>
      <c r="F141" s="60">
        <v>0</v>
      </c>
      <c r="G141" s="106">
        <v>2500</v>
      </c>
      <c r="H141" s="60">
        <v>0</v>
      </c>
      <c r="I141" s="102">
        <v>0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228">
        <v>0</v>
      </c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</row>
    <row r="142" spans="1:49" s="31" customFormat="1" x14ac:dyDescent="0.3">
      <c r="A142" s="82">
        <v>32931</v>
      </c>
      <c r="B142" s="39" t="s">
        <v>43</v>
      </c>
      <c r="C142" s="113">
        <v>2500</v>
      </c>
      <c r="D142" s="63">
        <v>0</v>
      </c>
      <c r="E142" s="63">
        <v>0</v>
      </c>
      <c r="F142" s="63">
        <v>0</v>
      </c>
      <c r="G142" s="107">
        <v>2500</v>
      </c>
      <c r="H142" s="63">
        <v>0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219"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</row>
    <row r="143" spans="1:49" s="35" customFormat="1" x14ac:dyDescent="0.3">
      <c r="A143" s="81">
        <v>3294</v>
      </c>
      <c r="B143" s="37" t="s">
        <v>44</v>
      </c>
      <c r="C143" s="112">
        <v>1200</v>
      </c>
      <c r="D143" s="60">
        <v>0</v>
      </c>
      <c r="E143" s="60">
        <v>0</v>
      </c>
      <c r="F143" s="60">
        <v>0</v>
      </c>
      <c r="G143" s="106">
        <v>1200</v>
      </c>
      <c r="H143" s="60">
        <v>0</v>
      </c>
      <c r="I143" s="102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228">
        <v>0</v>
      </c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</row>
    <row r="144" spans="1:49" x14ac:dyDescent="0.3">
      <c r="A144" s="82">
        <v>32941</v>
      </c>
      <c r="B144" s="39" t="s">
        <v>112</v>
      </c>
      <c r="C144" s="113">
        <v>1200</v>
      </c>
      <c r="D144" s="63">
        <v>0</v>
      </c>
      <c r="E144" s="63">
        <v>0</v>
      </c>
      <c r="F144" s="63">
        <v>0</v>
      </c>
      <c r="G144" s="107">
        <v>1200</v>
      </c>
      <c r="H144" s="63">
        <v>0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219">
        <v>0</v>
      </c>
    </row>
    <row r="145" spans="1:49" s="35" customFormat="1" x14ac:dyDescent="0.3">
      <c r="A145" s="81">
        <v>3295</v>
      </c>
      <c r="B145" s="44" t="s">
        <v>53</v>
      </c>
      <c r="C145" s="112">
        <v>3900</v>
      </c>
      <c r="D145" s="60">
        <v>0</v>
      </c>
      <c r="E145" s="60">
        <v>0</v>
      </c>
      <c r="F145" s="60">
        <v>0</v>
      </c>
      <c r="G145" s="106">
        <v>200</v>
      </c>
      <c r="H145" s="60">
        <v>0</v>
      </c>
      <c r="I145" s="102">
        <v>3700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  <c r="O145" s="60">
        <v>0</v>
      </c>
      <c r="P145" s="228">
        <v>0</v>
      </c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</row>
    <row r="146" spans="1:49" s="30" customFormat="1" ht="17.25" customHeight="1" x14ac:dyDescent="0.3">
      <c r="A146" s="83">
        <v>32952</v>
      </c>
      <c r="B146" s="88" t="s">
        <v>151</v>
      </c>
      <c r="C146" s="113">
        <v>0</v>
      </c>
      <c r="D146" s="62">
        <v>0</v>
      </c>
      <c r="E146" s="62">
        <v>0</v>
      </c>
      <c r="F146" s="62">
        <v>0</v>
      </c>
      <c r="G146" s="108">
        <v>0</v>
      </c>
      <c r="H146" s="62">
        <v>0</v>
      </c>
      <c r="I146" s="103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230">
        <v>0</v>
      </c>
    </row>
    <row r="147" spans="1:49" s="30" customFormat="1" x14ac:dyDescent="0.3">
      <c r="A147" s="83">
        <v>32953</v>
      </c>
      <c r="B147" s="88" t="s">
        <v>122</v>
      </c>
      <c r="C147" s="113">
        <v>100</v>
      </c>
      <c r="D147" s="62">
        <v>0</v>
      </c>
      <c r="E147" s="62">
        <v>0</v>
      </c>
      <c r="F147" s="62">
        <v>0</v>
      </c>
      <c r="G147" s="107">
        <v>100</v>
      </c>
      <c r="H147" s="62">
        <v>0</v>
      </c>
      <c r="I147" s="103">
        <v>0</v>
      </c>
      <c r="J147" s="62">
        <v>0</v>
      </c>
      <c r="K147" s="62">
        <v>0</v>
      </c>
      <c r="L147" s="62">
        <v>0</v>
      </c>
      <c r="M147" s="62">
        <v>0</v>
      </c>
      <c r="N147" s="62">
        <v>0</v>
      </c>
      <c r="O147" s="62">
        <v>0</v>
      </c>
      <c r="P147" s="230">
        <v>0</v>
      </c>
    </row>
    <row r="148" spans="1:49" s="30" customFormat="1" x14ac:dyDescent="0.3">
      <c r="A148" s="83">
        <v>32955</v>
      </c>
      <c r="B148" s="88" t="s">
        <v>139</v>
      </c>
      <c r="C148" s="113">
        <v>3700</v>
      </c>
      <c r="D148" s="62">
        <v>0</v>
      </c>
      <c r="E148" s="62">
        <v>0</v>
      </c>
      <c r="F148" s="62">
        <v>0</v>
      </c>
      <c r="G148" s="108">
        <v>0</v>
      </c>
      <c r="H148" s="62">
        <v>0</v>
      </c>
      <c r="I148" s="103">
        <v>3700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230">
        <v>0</v>
      </c>
    </row>
    <row r="149" spans="1:49" s="30" customFormat="1" x14ac:dyDescent="0.3">
      <c r="A149" s="83">
        <v>32959</v>
      </c>
      <c r="B149" s="88" t="s">
        <v>152</v>
      </c>
      <c r="C149" s="113">
        <v>100</v>
      </c>
      <c r="D149" s="62">
        <v>0</v>
      </c>
      <c r="E149" s="62">
        <v>0</v>
      </c>
      <c r="F149" s="62">
        <v>0</v>
      </c>
      <c r="G149" s="108">
        <v>100</v>
      </c>
      <c r="H149" s="62">
        <v>0</v>
      </c>
      <c r="I149" s="103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230">
        <v>0</v>
      </c>
    </row>
    <row r="150" spans="1:49" s="35" customFormat="1" x14ac:dyDescent="0.3">
      <c r="A150" s="81">
        <v>3296</v>
      </c>
      <c r="B150" s="44" t="s">
        <v>153</v>
      </c>
      <c r="C150" s="112">
        <v>0</v>
      </c>
      <c r="D150" s="60">
        <v>0</v>
      </c>
      <c r="E150" s="60">
        <v>0</v>
      </c>
      <c r="F150" s="60">
        <v>0</v>
      </c>
      <c r="G150" s="106">
        <v>0</v>
      </c>
      <c r="H150" s="60">
        <v>0</v>
      </c>
      <c r="I150" s="102">
        <v>0</v>
      </c>
      <c r="J150" s="60">
        <v>0</v>
      </c>
      <c r="K150" s="60">
        <v>0</v>
      </c>
      <c r="L150" s="60">
        <v>0</v>
      </c>
      <c r="M150" s="60">
        <v>0</v>
      </c>
      <c r="N150" s="60">
        <v>0</v>
      </c>
      <c r="O150" s="60">
        <v>0</v>
      </c>
      <c r="P150" s="228">
        <v>0</v>
      </c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</row>
    <row r="151" spans="1:49" s="30" customFormat="1" ht="17.25" customHeight="1" x14ac:dyDescent="0.3">
      <c r="A151" s="83">
        <v>32961</v>
      </c>
      <c r="B151" s="88" t="s">
        <v>153</v>
      </c>
      <c r="C151" s="113">
        <v>0</v>
      </c>
      <c r="D151" s="62">
        <v>0</v>
      </c>
      <c r="E151" s="62">
        <v>0</v>
      </c>
      <c r="F151" s="62">
        <v>0</v>
      </c>
      <c r="G151" s="108">
        <v>0</v>
      </c>
      <c r="H151" s="62">
        <v>0</v>
      </c>
      <c r="I151" s="103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230">
        <v>0</v>
      </c>
    </row>
    <row r="152" spans="1:49" s="35" customFormat="1" ht="36.75" x14ac:dyDescent="0.3">
      <c r="A152" s="81">
        <v>3299</v>
      </c>
      <c r="B152" s="37" t="s">
        <v>2</v>
      </c>
      <c r="C152" s="112">
        <v>500</v>
      </c>
      <c r="D152" s="60">
        <v>0</v>
      </c>
      <c r="E152" s="60">
        <v>0</v>
      </c>
      <c r="F152" s="60">
        <v>0</v>
      </c>
      <c r="G152" s="106">
        <v>500</v>
      </c>
      <c r="H152" s="60">
        <v>0</v>
      </c>
      <c r="I152" s="102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228">
        <v>0</v>
      </c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</row>
    <row r="153" spans="1:49" ht="36.75" customHeight="1" x14ac:dyDescent="0.3">
      <c r="A153" s="82">
        <v>32991</v>
      </c>
      <c r="B153" s="39" t="s">
        <v>114</v>
      </c>
      <c r="C153" s="113">
        <v>0</v>
      </c>
      <c r="D153" s="63">
        <v>0</v>
      </c>
      <c r="E153" s="63">
        <v>0</v>
      </c>
      <c r="F153" s="63">
        <v>0</v>
      </c>
      <c r="G153" s="107">
        <v>0</v>
      </c>
      <c r="H153" s="63">
        <v>0</v>
      </c>
      <c r="I153" s="63">
        <v>0</v>
      </c>
      <c r="J153" s="63">
        <v>0</v>
      </c>
      <c r="K153" s="63">
        <v>0</v>
      </c>
      <c r="L153" s="63">
        <v>0</v>
      </c>
      <c r="M153" s="63">
        <v>0</v>
      </c>
      <c r="N153" s="63">
        <v>0</v>
      </c>
      <c r="O153" s="63">
        <v>0</v>
      </c>
      <c r="P153" s="219">
        <v>0</v>
      </c>
    </row>
    <row r="154" spans="1:49" ht="37.5" thickBot="1" x14ac:dyDescent="0.35">
      <c r="A154" s="80">
        <v>32999</v>
      </c>
      <c r="B154" s="165" t="s">
        <v>2</v>
      </c>
      <c r="C154" s="111">
        <v>500</v>
      </c>
      <c r="D154" s="64">
        <v>0</v>
      </c>
      <c r="E154" s="64">
        <v>0</v>
      </c>
      <c r="F154" s="64">
        <v>0</v>
      </c>
      <c r="G154" s="109">
        <v>500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220">
        <v>0</v>
      </c>
    </row>
    <row r="155" spans="1:49" ht="19.5" thickBot="1" x14ac:dyDescent="0.35">
      <c r="A155" s="65">
        <v>34</v>
      </c>
      <c r="B155" s="66" t="s">
        <v>5</v>
      </c>
      <c r="C155" s="131">
        <v>1170</v>
      </c>
      <c r="D155" s="67">
        <v>0</v>
      </c>
      <c r="E155" s="67">
        <v>0</v>
      </c>
      <c r="F155" s="67">
        <v>0</v>
      </c>
      <c r="G155" s="132">
        <v>1170</v>
      </c>
      <c r="H155" s="67">
        <v>0</v>
      </c>
      <c r="I155" s="105">
        <v>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217">
        <v>0</v>
      </c>
    </row>
    <row r="156" spans="1:49" s="31" customFormat="1" ht="19.5" thickBot="1" x14ac:dyDescent="0.35">
      <c r="A156" s="65">
        <v>343</v>
      </c>
      <c r="B156" s="66" t="s">
        <v>6</v>
      </c>
      <c r="C156" s="131">
        <v>1170</v>
      </c>
      <c r="D156" s="67">
        <v>0</v>
      </c>
      <c r="E156" s="67">
        <v>0</v>
      </c>
      <c r="F156" s="67">
        <v>0</v>
      </c>
      <c r="G156" s="132">
        <v>1170</v>
      </c>
      <c r="H156" s="67">
        <v>0</v>
      </c>
      <c r="I156" s="105">
        <v>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217">
        <v>0</v>
      </c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</row>
    <row r="157" spans="1:49" s="43" customFormat="1" x14ac:dyDescent="0.3">
      <c r="A157" s="157">
        <v>3431</v>
      </c>
      <c r="B157" s="170" t="s">
        <v>45</v>
      </c>
      <c r="C157" s="159">
        <v>1100</v>
      </c>
      <c r="D157" s="168">
        <v>0</v>
      </c>
      <c r="E157" s="168">
        <v>0</v>
      </c>
      <c r="F157" s="168">
        <v>0</v>
      </c>
      <c r="G157" s="163">
        <v>1100</v>
      </c>
      <c r="H157" s="168">
        <v>0</v>
      </c>
      <c r="I157" s="167">
        <v>0</v>
      </c>
      <c r="J157" s="168">
        <v>0</v>
      </c>
      <c r="K157" s="168">
        <v>0</v>
      </c>
      <c r="L157" s="168">
        <v>0</v>
      </c>
      <c r="M157" s="168">
        <v>0</v>
      </c>
      <c r="N157" s="168">
        <v>0</v>
      </c>
      <c r="O157" s="168">
        <v>0</v>
      </c>
      <c r="P157" s="229">
        <v>0</v>
      </c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</row>
    <row r="158" spans="1:49" s="31" customFormat="1" x14ac:dyDescent="0.3">
      <c r="A158" s="82">
        <v>34311</v>
      </c>
      <c r="B158" s="38" t="s">
        <v>113</v>
      </c>
      <c r="C158" s="113">
        <v>1000</v>
      </c>
      <c r="D158" s="63">
        <v>0</v>
      </c>
      <c r="E158" s="63">
        <v>0</v>
      </c>
      <c r="F158" s="63">
        <v>0</v>
      </c>
      <c r="G158" s="107">
        <v>1000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219">
        <v>0</v>
      </c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</row>
    <row r="159" spans="1:49" s="31" customFormat="1" x14ac:dyDescent="0.3">
      <c r="A159" s="82">
        <v>34312</v>
      </c>
      <c r="B159" s="38" t="s">
        <v>146</v>
      </c>
      <c r="C159" s="113">
        <v>100</v>
      </c>
      <c r="D159" s="63">
        <v>0</v>
      </c>
      <c r="E159" s="63">
        <v>0</v>
      </c>
      <c r="F159" s="63">
        <v>0</v>
      </c>
      <c r="G159" s="107">
        <v>100</v>
      </c>
      <c r="H159" s="63">
        <v>0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219">
        <v>0</v>
      </c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</row>
    <row r="160" spans="1:49" s="43" customFormat="1" x14ac:dyDescent="0.3">
      <c r="A160" s="81">
        <v>3432</v>
      </c>
      <c r="B160" s="36" t="s">
        <v>62</v>
      </c>
      <c r="C160" s="112">
        <v>20</v>
      </c>
      <c r="D160" s="60">
        <v>0</v>
      </c>
      <c r="E160" s="60">
        <v>0</v>
      </c>
      <c r="F160" s="60">
        <v>0</v>
      </c>
      <c r="G160" s="106">
        <v>20</v>
      </c>
      <c r="H160" s="60">
        <v>0</v>
      </c>
      <c r="I160" s="102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228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</row>
    <row r="161" spans="1:49" s="43" customFormat="1" x14ac:dyDescent="0.3">
      <c r="A161" s="81">
        <v>3433</v>
      </c>
      <c r="B161" s="36" t="s">
        <v>51</v>
      </c>
      <c r="C161" s="112">
        <v>50</v>
      </c>
      <c r="D161" s="60">
        <v>0</v>
      </c>
      <c r="E161" s="60">
        <v>0</v>
      </c>
      <c r="F161" s="60">
        <v>0</v>
      </c>
      <c r="G161" s="106">
        <v>50</v>
      </c>
      <c r="H161" s="60">
        <v>0</v>
      </c>
      <c r="I161" s="102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228">
        <v>0</v>
      </c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</row>
    <row r="162" spans="1:49" s="32" customFormat="1" x14ac:dyDescent="0.3">
      <c r="A162" s="83">
        <v>34331</v>
      </c>
      <c r="B162" s="40" t="s">
        <v>159</v>
      </c>
      <c r="C162" s="113">
        <v>0</v>
      </c>
      <c r="D162" s="62">
        <v>0</v>
      </c>
      <c r="E162" s="62">
        <v>0</v>
      </c>
      <c r="F162" s="62">
        <v>0</v>
      </c>
      <c r="G162" s="108">
        <v>0</v>
      </c>
      <c r="H162" s="62">
        <v>0</v>
      </c>
      <c r="I162" s="103"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230">
        <v>0</v>
      </c>
    </row>
    <row r="163" spans="1:49" s="32" customFormat="1" x14ac:dyDescent="0.3">
      <c r="A163" s="83">
        <v>34332</v>
      </c>
      <c r="B163" s="40" t="s">
        <v>160</v>
      </c>
      <c r="C163" s="113">
        <v>0</v>
      </c>
      <c r="D163" s="62">
        <v>0</v>
      </c>
      <c r="E163" s="62">
        <v>0</v>
      </c>
      <c r="F163" s="62">
        <v>0</v>
      </c>
      <c r="G163" s="108">
        <v>0</v>
      </c>
      <c r="H163" s="62">
        <v>0</v>
      </c>
      <c r="I163" s="103">
        <v>0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230">
        <v>0</v>
      </c>
    </row>
    <row r="164" spans="1:49" s="30" customFormat="1" ht="19.5" thickBot="1" x14ac:dyDescent="0.35">
      <c r="A164" s="84">
        <v>34339</v>
      </c>
      <c r="B164" s="45" t="s">
        <v>161</v>
      </c>
      <c r="C164" s="111">
        <v>50</v>
      </c>
      <c r="D164" s="61">
        <v>0</v>
      </c>
      <c r="E164" s="61">
        <v>0</v>
      </c>
      <c r="F164" s="61">
        <v>0</v>
      </c>
      <c r="G164" s="134">
        <v>50</v>
      </c>
      <c r="H164" s="61">
        <v>0</v>
      </c>
      <c r="I164" s="10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231">
        <v>0</v>
      </c>
    </row>
    <row r="165" spans="1:49" s="30" customFormat="1" ht="36.75" customHeight="1" thickBot="1" x14ac:dyDescent="0.35">
      <c r="A165" s="65">
        <v>372</v>
      </c>
      <c r="B165" s="164" t="s">
        <v>162</v>
      </c>
      <c r="C165" s="131">
        <v>800</v>
      </c>
      <c r="D165" s="67">
        <v>0</v>
      </c>
      <c r="E165" s="67">
        <v>0</v>
      </c>
      <c r="F165" s="67">
        <v>0</v>
      </c>
      <c r="G165" s="132">
        <v>0</v>
      </c>
      <c r="H165" s="67">
        <v>0</v>
      </c>
      <c r="I165" s="105">
        <v>800</v>
      </c>
      <c r="J165" s="67">
        <v>0</v>
      </c>
      <c r="K165" s="67">
        <v>0</v>
      </c>
      <c r="L165" s="67">
        <v>0</v>
      </c>
      <c r="M165" s="67">
        <v>0</v>
      </c>
      <c r="N165" s="67">
        <v>0</v>
      </c>
      <c r="O165" s="67">
        <v>0</v>
      </c>
      <c r="P165" s="217">
        <v>0</v>
      </c>
    </row>
    <row r="166" spans="1:49" s="30" customFormat="1" ht="36.75" customHeight="1" x14ac:dyDescent="0.3">
      <c r="A166" s="243">
        <v>3721</v>
      </c>
      <c r="B166" s="244" t="s">
        <v>179</v>
      </c>
      <c r="C166" s="245">
        <v>800</v>
      </c>
      <c r="D166" s="177">
        <v>0</v>
      </c>
      <c r="E166" s="177">
        <v>0</v>
      </c>
      <c r="F166" s="177">
        <v>0</v>
      </c>
      <c r="G166" s="246">
        <v>0</v>
      </c>
      <c r="H166" s="177">
        <v>0</v>
      </c>
      <c r="I166" s="247">
        <v>800</v>
      </c>
      <c r="J166" s="177">
        <v>0</v>
      </c>
      <c r="K166" s="177">
        <v>0</v>
      </c>
      <c r="L166" s="177">
        <v>0</v>
      </c>
      <c r="M166" s="177">
        <v>0</v>
      </c>
      <c r="N166" s="177">
        <v>0</v>
      </c>
      <c r="O166" s="177">
        <v>0</v>
      </c>
      <c r="P166" s="233">
        <v>0</v>
      </c>
    </row>
    <row r="167" spans="1:49" s="30" customFormat="1" ht="36.75" x14ac:dyDescent="0.3">
      <c r="A167" s="185">
        <v>37219</v>
      </c>
      <c r="B167" s="41" t="s">
        <v>180</v>
      </c>
      <c r="C167" s="186">
        <v>800</v>
      </c>
      <c r="D167" s="62">
        <v>0</v>
      </c>
      <c r="E167" s="62">
        <v>0</v>
      </c>
      <c r="F167" s="62">
        <v>0</v>
      </c>
      <c r="G167" s="187">
        <v>0</v>
      </c>
      <c r="H167" s="62">
        <v>0</v>
      </c>
      <c r="I167" s="188">
        <v>800</v>
      </c>
      <c r="J167" s="62"/>
      <c r="K167" s="62"/>
      <c r="L167" s="62">
        <v>0</v>
      </c>
      <c r="M167" s="62"/>
      <c r="N167" s="62">
        <v>0</v>
      </c>
      <c r="O167" s="62"/>
      <c r="P167" s="230">
        <v>0</v>
      </c>
    </row>
    <row r="168" spans="1:49" s="30" customFormat="1" x14ac:dyDescent="0.3">
      <c r="A168" s="81">
        <v>3722</v>
      </c>
      <c r="B168" s="36" t="s">
        <v>163</v>
      </c>
      <c r="C168" s="112">
        <v>0</v>
      </c>
      <c r="D168" s="60">
        <v>0</v>
      </c>
      <c r="E168" s="60">
        <v>0</v>
      </c>
      <c r="F168" s="60">
        <v>0</v>
      </c>
      <c r="G168" s="106">
        <v>0</v>
      </c>
      <c r="H168" s="60">
        <v>0</v>
      </c>
      <c r="I168" s="102">
        <v>0</v>
      </c>
      <c r="J168" s="60">
        <v>0</v>
      </c>
      <c r="K168" s="60">
        <v>0</v>
      </c>
      <c r="L168" s="60">
        <v>0</v>
      </c>
      <c r="M168" s="60">
        <v>0</v>
      </c>
      <c r="N168" s="60">
        <v>0</v>
      </c>
      <c r="O168" s="60">
        <v>0</v>
      </c>
      <c r="P168" s="228">
        <v>0</v>
      </c>
    </row>
    <row r="169" spans="1:49" s="30" customFormat="1" ht="37.5" thickBot="1" x14ac:dyDescent="0.35">
      <c r="A169" s="84">
        <v>37229</v>
      </c>
      <c r="B169" s="248" t="s">
        <v>164</v>
      </c>
      <c r="C169" s="111">
        <v>0</v>
      </c>
      <c r="D169" s="61">
        <v>0</v>
      </c>
      <c r="E169" s="61">
        <v>0</v>
      </c>
      <c r="F169" s="61">
        <v>0</v>
      </c>
      <c r="G169" s="134">
        <v>0</v>
      </c>
      <c r="H169" s="61">
        <v>0</v>
      </c>
      <c r="I169" s="10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231">
        <v>0</v>
      </c>
    </row>
    <row r="170" spans="1:49" s="30" customFormat="1" ht="19.5" thickBot="1" x14ac:dyDescent="0.35">
      <c r="A170" s="65">
        <v>381</v>
      </c>
      <c r="B170" s="164" t="s">
        <v>216</v>
      </c>
      <c r="C170" s="131">
        <v>48.38</v>
      </c>
      <c r="D170" s="67">
        <v>0</v>
      </c>
      <c r="E170" s="67">
        <v>0</v>
      </c>
      <c r="F170" s="67">
        <v>0</v>
      </c>
      <c r="G170" s="132">
        <v>0</v>
      </c>
      <c r="H170" s="67">
        <v>0</v>
      </c>
      <c r="I170" s="105">
        <v>48.38</v>
      </c>
      <c r="J170" s="67">
        <v>0</v>
      </c>
      <c r="K170" s="67">
        <v>0</v>
      </c>
      <c r="L170" s="67">
        <v>0</v>
      </c>
      <c r="M170" s="67">
        <v>0</v>
      </c>
      <c r="N170" s="67">
        <v>0</v>
      </c>
      <c r="O170" s="67">
        <v>0</v>
      </c>
      <c r="P170" s="217">
        <v>0</v>
      </c>
    </row>
    <row r="171" spans="1:49" s="30" customFormat="1" x14ac:dyDescent="0.3">
      <c r="A171" s="243">
        <v>3812</v>
      </c>
      <c r="B171" s="244" t="s">
        <v>217</v>
      </c>
      <c r="C171" s="245">
        <v>48.38</v>
      </c>
      <c r="D171" s="177">
        <v>0</v>
      </c>
      <c r="E171" s="177">
        <v>0</v>
      </c>
      <c r="F171" s="177">
        <v>0</v>
      </c>
      <c r="G171" s="246">
        <v>0</v>
      </c>
      <c r="H171" s="177">
        <v>0</v>
      </c>
      <c r="I171" s="247">
        <v>48.38</v>
      </c>
      <c r="J171" s="177">
        <v>0</v>
      </c>
      <c r="K171" s="177">
        <v>0</v>
      </c>
      <c r="L171" s="177">
        <v>0</v>
      </c>
      <c r="M171" s="177">
        <v>0</v>
      </c>
      <c r="N171" s="177">
        <v>0</v>
      </c>
      <c r="O171" s="177">
        <v>0</v>
      </c>
      <c r="P171" s="233">
        <v>0</v>
      </c>
    </row>
    <row r="172" spans="1:49" s="30" customFormat="1" ht="22.5" customHeight="1" x14ac:dyDescent="0.3">
      <c r="A172" s="185">
        <v>38129</v>
      </c>
      <c r="B172" s="41" t="s">
        <v>218</v>
      </c>
      <c r="C172" s="186">
        <v>48.38</v>
      </c>
      <c r="D172" s="62">
        <v>0</v>
      </c>
      <c r="E172" s="62">
        <v>0</v>
      </c>
      <c r="F172" s="62">
        <v>0</v>
      </c>
      <c r="G172" s="187">
        <v>0</v>
      </c>
      <c r="H172" s="62">
        <v>0</v>
      </c>
      <c r="I172" s="188">
        <v>48.38</v>
      </c>
      <c r="J172" s="62">
        <v>0</v>
      </c>
      <c r="K172" s="62">
        <v>0</v>
      </c>
      <c r="L172" s="62">
        <v>0</v>
      </c>
      <c r="M172" s="62">
        <v>0</v>
      </c>
      <c r="N172" s="62">
        <v>0</v>
      </c>
      <c r="O172" s="62">
        <v>0</v>
      </c>
      <c r="P172" s="230">
        <v>0</v>
      </c>
    </row>
    <row r="173" spans="1:49" ht="19.5" thickBot="1" x14ac:dyDescent="0.35">
      <c r="A173" s="249"/>
      <c r="B173" s="250"/>
      <c r="C173" s="251">
        <v>19169.75</v>
      </c>
      <c r="D173" s="252">
        <v>0</v>
      </c>
      <c r="E173" s="253">
        <v>0</v>
      </c>
      <c r="F173" s="252">
        <v>0</v>
      </c>
      <c r="G173" s="254">
        <v>13261.79</v>
      </c>
      <c r="H173" s="255">
        <v>0</v>
      </c>
      <c r="I173" s="253">
        <v>4381.68</v>
      </c>
      <c r="J173" s="252">
        <v>0</v>
      </c>
      <c r="K173" s="252">
        <v>0</v>
      </c>
      <c r="L173" s="255">
        <v>0</v>
      </c>
      <c r="M173" s="255">
        <v>1526.28</v>
      </c>
      <c r="N173" s="255">
        <v>0</v>
      </c>
      <c r="O173" s="252">
        <v>0</v>
      </c>
      <c r="P173" s="256">
        <v>0</v>
      </c>
    </row>
    <row r="174" spans="1:49" ht="55.5" thickBot="1" x14ac:dyDescent="0.35">
      <c r="A174" s="65">
        <v>41</v>
      </c>
      <c r="B174" s="130" t="s">
        <v>61</v>
      </c>
      <c r="C174" s="131">
        <v>7667.9400000000005</v>
      </c>
      <c r="D174" s="67">
        <v>0</v>
      </c>
      <c r="E174" s="105">
        <v>0</v>
      </c>
      <c r="F174" s="67">
        <v>0</v>
      </c>
      <c r="G174" s="132">
        <v>3686.26</v>
      </c>
      <c r="H174" s="67">
        <v>0</v>
      </c>
      <c r="I174" s="105">
        <v>3981.68</v>
      </c>
      <c r="J174" s="67">
        <v>0</v>
      </c>
      <c r="K174" s="67">
        <v>0</v>
      </c>
      <c r="L174" s="67">
        <v>0</v>
      </c>
      <c r="M174" s="67">
        <v>0</v>
      </c>
      <c r="N174" s="67">
        <v>0</v>
      </c>
      <c r="O174" s="67">
        <v>0</v>
      </c>
      <c r="P174" s="217">
        <v>0</v>
      </c>
    </row>
    <row r="175" spans="1:49" ht="19.5" thickBot="1" x14ac:dyDescent="0.35">
      <c r="A175" s="65">
        <v>412</v>
      </c>
      <c r="B175" s="263" t="s">
        <v>60</v>
      </c>
      <c r="C175" s="131">
        <v>7667.9400000000005</v>
      </c>
      <c r="D175" s="67">
        <v>0</v>
      </c>
      <c r="E175" s="105">
        <v>0</v>
      </c>
      <c r="F175" s="67">
        <v>0</v>
      </c>
      <c r="G175" s="132">
        <v>3686.26</v>
      </c>
      <c r="H175" s="67">
        <v>0</v>
      </c>
      <c r="I175" s="105">
        <v>3981.68</v>
      </c>
      <c r="J175" s="67">
        <v>0</v>
      </c>
      <c r="K175" s="67">
        <v>0</v>
      </c>
      <c r="L175" s="67">
        <v>0</v>
      </c>
      <c r="M175" s="67">
        <v>0</v>
      </c>
      <c r="N175" s="67">
        <v>0</v>
      </c>
      <c r="O175" s="67">
        <v>0</v>
      </c>
      <c r="P175" s="217">
        <v>0</v>
      </c>
    </row>
    <row r="176" spans="1:49" x14ac:dyDescent="0.3">
      <c r="A176" s="153">
        <v>41231</v>
      </c>
      <c r="B176" s="257" t="s">
        <v>149</v>
      </c>
      <c r="C176" s="258">
        <v>2986.26</v>
      </c>
      <c r="D176" s="259">
        <v>0</v>
      </c>
      <c r="E176" s="260">
        <v>0</v>
      </c>
      <c r="F176" s="259">
        <v>0</v>
      </c>
      <c r="G176" s="261">
        <v>2986.26</v>
      </c>
      <c r="H176" s="259">
        <v>0</v>
      </c>
      <c r="I176" s="260">
        <v>0</v>
      </c>
      <c r="J176" s="259">
        <v>0</v>
      </c>
      <c r="K176" s="259">
        <v>0</v>
      </c>
      <c r="L176" s="259">
        <v>0</v>
      </c>
      <c r="M176" s="259">
        <v>0</v>
      </c>
      <c r="N176" s="259">
        <v>0</v>
      </c>
      <c r="O176" s="259">
        <v>0</v>
      </c>
      <c r="P176" s="262">
        <v>0</v>
      </c>
    </row>
    <row r="177" spans="1:49" ht="19.5" thickBot="1" x14ac:dyDescent="0.35">
      <c r="A177" s="84">
        <v>41249</v>
      </c>
      <c r="B177" s="45" t="s">
        <v>219</v>
      </c>
      <c r="C177" s="264">
        <v>4681.68</v>
      </c>
      <c r="D177" s="61">
        <v>0</v>
      </c>
      <c r="E177" s="101">
        <v>0</v>
      </c>
      <c r="F177" s="61">
        <v>0</v>
      </c>
      <c r="G177" s="109">
        <v>700</v>
      </c>
      <c r="H177" s="61">
        <v>0</v>
      </c>
      <c r="I177" s="101">
        <v>3981.68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231">
        <v>0</v>
      </c>
    </row>
    <row r="178" spans="1:49" ht="55.5" thickBot="1" x14ac:dyDescent="0.35">
      <c r="A178" s="65">
        <v>42</v>
      </c>
      <c r="B178" s="265" t="s">
        <v>19</v>
      </c>
      <c r="C178" s="131">
        <v>11501.81</v>
      </c>
      <c r="D178" s="67">
        <v>0</v>
      </c>
      <c r="E178" s="105">
        <v>0</v>
      </c>
      <c r="F178" s="67">
        <v>0</v>
      </c>
      <c r="G178" s="132">
        <v>9575.5299999999988</v>
      </c>
      <c r="H178" s="67">
        <v>0</v>
      </c>
      <c r="I178" s="105">
        <v>400</v>
      </c>
      <c r="J178" s="67">
        <v>0</v>
      </c>
      <c r="K178" s="67">
        <v>0</v>
      </c>
      <c r="L178" s="67">
        <v>0</v>
      </c>
      <c r="M178" s="67">
        <v>1526.28</v>
      </c>
      <c r="N178" s="67">
        <v>0</v>
      </c>
      <c r="O178" s="67">
        <v>0</v>
      </c>
      <c r="P178" s="217">
        <v>0</v>
      </c>
    </row>
    <row r="179" spans="1:49" s="31" customFormat="1" ht="19.5" thickBot="1" x14ac:dyDescent="0.35">
      <c r="A179" s="65">
        <v>422</v>
      </c>
      <c r="B179" s="174" t="s">
        <v>20</v>
      </c>
      <c r="C179" s="131">
        <v>10751.81</v>
      </c>
      <c r="D179" s="67">
        <v>0</v>
      </c>
      <c r="E179" s="105">
        <v>0</v>
      </c>
      <c r="F179" s="67">
        <v>0</v>
      </c>
      <c r="G179" s="132">
        <v>9225.5299999999988</v>
      </c>
      <c r="H179" s="67">
        <v>0</v>
      </c>
      <c r="I179" s="105">
        <v>0</v>
      </c>
      <c r="J179" s="67">
        <v>0</v>
      </c>
      <c r="K179" s="67">
        <v>0</v>
      </c>
      <c r="L179" s="67">
        <v>0</v>
      </c>
      <c r="M179" s="67">
        <v>1526.28</v>
      </c>
      <c r="N179" s="67">
        <v>0</v>
      </c>
      <c r="O179" s="67">
        <v>0</v>
      </c>
      <c r="P179" s="217">
        <v>0</v>
      </c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</row>
    <row r="180" spans="1:49" s="35" customFormat="1" x14ac:dyDescent="0.3">
      <c r="A180" s="157">
        <v>4221</v>
      </c>
      <c r="B180" s="173" t="s">
        <v>46</v>
      </c>
      <c r="C180" s="159">
        <v>500</v>
      </c>
      <c r="D180" s="168">
        <v>0</v>
      </c>
      <c r="E180" s="167">
        <v>0</v>
      </c>
      <c r="F180" s="168">
        <v>0</v>
      </c>
      <c r="G180" s="163">
        <v>500</v>
      </c>
      <c r="H180" s="168">
        <v>0</v>
      </c>
      <c r="I180" s="167">
        <v>0</v>
      </c>
      <c r="J180" s="168">
        <v>0</v>
      </c>
      <c r="K180" s="168">
        <v>0</v>
      </c>
      <c r="L180" s="168">
        <v>0</v>
      </c>
      <c r="M180" s="168">
        <v>0</v>
      </c>
      <c r="N180" s="168">
        <v>0</v>
      </c>
      <c r="O180" s="168">
        <v>0</v>
      </c>
      <c r="P180" s="229">
        <v>0</v>
      </c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</row>
    <row r="181" spans="1:49" x14ac:dyDescent="0.3">
      <c r="A181" s="89">
        <v>42211</v>
      </c>
      <c r="B181" s="90" t="s">
        <v>117</v>
      </c>
      <c r="C181" s="113">
        <v>0</v>
      </c>
      <c r="D181" s="87">
        <v>0</v>
      </c>
      <c r="E181" s="87">
        <v>0</v>
      </c>
      <c r="F181" s="87">
        <v>0</v>
      </c>
      <c r="G181" s="107">
        <v>0</v>
      </c>
      <c r="H181" s="63">
        <v>0</v>
      </c>
      <c r="I181" s="87">
        <v>0</v>
      </c>
      <c r="J181" s="87">
        <v>0</v>
      </c>
      <c r="K181" s="63">
        <v>0</v>
      </c>
      <c r="L181" s="63">
        <v>0</v>
      </c>
      <c r="M181" s="63">
        <v>0</v>
      </c>
      <c r="N181" s="63">
        <v>0</v>
      </c>
      <c r="O181" s="87">
        <v>0</v>
      </c>
      <c r="P181" s="219">
        <v>0</v>
      </c>
    </row>
    <row r="182" spans="1:49" x14ac:dyDescent="0.3">
      <c r="A182" s="89">
        <v>42212</v>
      </c>
      <c r="B182" s="90" t="s">
        <v>135</v>
      </c>
      <c r="C182" s="113">
        <v>500</v>
      </c>
      <c r="D182" s="87">
        <v>0</v>
      </c>
      <c r="E182" s="87">
        <v>0</v>
      </c>
      <c r="F182" s="87">
        <v>0</v>
      </c>
      <c r="G182" s="107">
        <v>500</v>
      </c>
      <c r="H182" s="63">
        <v>0</v>
      </c>
      <c r="I182" s="87">
        <v>0</v>
      </c>
      <c r="J182" s="87">
        <v>0</v>
      </c>
      <c r="K182" s="63">
        <v>0</v>
      </c>
      <c r="L182" s="63">
        <v>0</v>
      </c>
      <c r="M182" s="63">
        <v>0</v>
      </c>
      <c r="N182" s="63">
        <v>0</v>
      </c>
      <c r="O182" s="87">
        <v>0</v>
      </c>
      <c r="P182" s="219">
        <v>0</v>
      </c>
    </row>
    <row r="183" spans="1:49" x14ac:dyDescent="0.3">
      <c r="A183" s="89">
        <v>42219</v>
      </c>
      <c r="B183" s="90" t="s">
        <v>118</v>
      </c>
      <c r="C183" s="113">
        <v>0</v>
      </c>
      <c r="D183" s="87">
        <v>0</v>
      </c>
      <c r="E183" s="87">
        <v>0</v>
      </c>
      <c r="F183" s="87">
        <v>0</v>
      </c>
      <c r="G183" s="107">
        <v>0</v>
      </c>
      <c r="H183" s="63">
        <v>0</v>
      </c>
      <c r="I183" s="87">
        <v>0</v>
      </c>
      <c r="J183" s="87">
        <v>0</v>
      </c>
      <c r="K183" s="63">
        <v>0</v>
      </c>
      <c r="L183" s="63">
        <v>0</v>
      </c>
      <c r="M183" s="63">
        <v>0</v>
      </c>
      <c r="N183" s="63">
        <v>0</v>
      </c>
      <c r="O183" s="87">
        <v>0</v>
      </c>
      <c r="P183" s="219">
        <v>0</v>
      </c>
    </row>
    <row r="184" spans="1:49" s="35" customFormat="1" x14ac:dyDescent="0.3">
      <c r="A184" s="81">
        <v>4222</v>
      </c>
      <c r="B184" s="46" t="s">
        <v>47</v>
      </c>
      <c r="C184" s="112">
        <v>1500</v>
      </c>
      <c r="D184" s="60">
        <v>0</v>
      </c>
      <c r="E184" s="102">
        <v>0</v>
      </c>
      <c r="F184" s="60">
        <v>0</v>
      </c>
      <c r="G184" s="106">
        <v>1500</v>
      </c>
      <c r="H184" s="60">
        <v>0</v>
      </c>
      <c r="I184" s="102">
        <v>0</v>
      </c>
      <c r="J184" s="60">
        <v>0</v>
      </c>
      <c r="K184" s="60">
        <v>0</v>
      </c>
      <c r="L184" s="60">
        <v>0</v>
      </c>
      <c r="M184" s="60">
        <v>0</v>
      </c>
      <c r="N184" s="60">
        <v>0</v>
      </c>
      <c r="O184" s="60">
        <v>0</v>
      </c>
      <c r="P184" s="228">
        <v>0</v>
      </c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</row>
    <row r="185" spans="1:49" s="30" customFormat="1" x14ac:dyDescent="0.3">
      <c r="A185" s="83">
        <v>42221</v>
      </c>
      <c r="B185" s="47" t="s">
        <v>140</v>
      </c>
      <c r="C185" s="113">
        <v>0</v>
      </c>
      <c r="D185" s="62">
        <v>0</v>
      </c>
      <c r="E185" s="103">
        <v>0</v>
      </c>
      <c r="F185" s="62">
        <v>0</v>
      </c>
      <c r="G185" s="108">
        <v>0</v>
      </c>
      <c r="H185" s="62">
        <v>0</v>
      </c>
      <c r="I185" s="103">
        <v>0</v>
      </c>
      <c r="J185" s="62">
        <v>0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230">
        <v>0</v>
      </c>
    </row>
    <row r="186" spans="1:49" s="30" customFormat="1" x14ac:dyDescent="0.3">
      <c r="A186" s="83">
        <v>42222</v>
      </c>
      <c r="B186" s="47" t="s">
        <v>138</v>
      </c>
      <c r="C186" s="113">
        <v>0</v>
      </c>
      <c r="D186" s="62">
        <v>0</v>
      </c>
      <c r="E186" s="103">
        <v>0</v>
      </c>
      <c r="F186" s="62">
        <v>0</v>
      </c>
      <c r="G186" s="107">
        <v>0</v>
      </c>
      <c r="H186" s="62">
        <v>0</v>
      </c>
      <c r="I186" s="103">
        <v>0</v>
      </c>
      <c r="J186" s="62">
        <v>0</v>
      </c>
      <c r="K186" s="62">
        <v>0</v>
      </c>
      <c r="L186" s="62">
        <v>0</v>
      </c>
      <c r="M186" s="62">
        <v>0</v>
      </c>
      <c r="N186" s="62">
        <v>0</v>
      </c>
      <c r="O186" s="62">
        <v>0</v>
      </c>
      <c r="P186" s="230">
        <v>0</v>
      </c>
    </row>
    <row r="187" spans="1:49" s="30" customFormat="1" x14ac:dyDescent="0.3">
      <c r="A187" s="83">
        <v>42229</v>
      </c>
      <c r="B187" s="47" t="s">
        <v>141</v>
      </c>
      <c r="C187" s="113">
        <v>1500</v>
      </c>
      <c r="D187" s="62">
        <v>0</v>
      </c>
      <c r="E187" s="103">
        <v>0</v>
      </c>
      <c r="F187" s="62">
        <v>0</v>
      </c>
      <c r="G187" s="108">
        <v>1500</v>
      </c>
      <c r="H187" s="62">
        <v>0</v>
      </c>
      <c r="I187" s="103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230">
        <v>0</v>
      </c>
    </row>
    <row r="188" spans="1:49" s="35" customFormat="1" x14ac:dyDescent="0.3">
      <c r="A188" s="81">
        <v>4223</v>
      </c>
      <c r="B188" s="46" t="s">
        <v>54</v>
      </c>
      <c r="C188" s="112">
        <v>150</v>
      </c>
      <c r="D188" s="60">
        <v>0</v>
      </c>
      <c r="E188" s="102">
        <v>0</v>
      </c>
      <c r="F188" s="60">
        <v>0</v>
      </c>
      <c r="G188" s="106">
        <v>150</v>
      </c>
      <c r="H188" s="60">
        <v>0</v>
      </c>
      <c r="I188" s="102">
        <v>0</v>
      </c>
      <c r="J188" s="60">
        <v>0</v>
      </c>
      <c r="K188" s="60">
        <v>0</v>
      </c>
      <c r="L188" s="60">
        <v>0</v>
      </c>
      <c r="M188" s="60">
        <v>0</v>
      </c>
      <c r="N188" s="60">
        <v>0</v>
      </c>
      <c r="O188" s="60">
        <v>0</v>
      </c>
      <c r="P188" s="228">
        <v>0</v>
      </c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</row>
    <row r="189" spans="1:49" s="30" customFormat="1" x14ac:dyDescent="0.3">
      <c r="A189" s="83">
        <v>42231</v>
      </c>
      <c r="B189" s="47" t="s">
        <v>136</v>
      </c>
      <c r="C189" s="113">
        <v>0</v>
      </c>
      <c r="D189" s="62">
        <v>0</v>
      </c>
      <c r="E189" s="103">
        <v>0</v>
      </c>
      <c r="F189" s="62">
        <v>0</v>
      </c>
      <c r="G189" s="107">
        <v>0</v>
      </c>
      <c r="H189" s="62">
        <v>0</v>
      </c>
      <c r="I189" s="103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230">
        <v>0</v>
      </c>
    </row>
    <row r="190" spans="1:49" s="30" customFormat="1" x14ac:dyDescent="0.3">
      <c r="A190" s="83">
        <v>42232</v>
      </c>
      <c r="B190" s="47" t="s">
        <v>142</v>
      </c>
      <c r="C190" s="113">
        <v>150</v>
      </c>
      <c r="D190" s="62">
        <v>0</v>
      </c>
      <c r="E190" s="103">
        <v>0</v>
      </c>
      <c r="F190" s="62">
        <v>0</v>
      </c>
      <c r="G190" s="107">
        <v>150</v>
      </c>
      <c r="H190" s="62">
        <v>0</v>
      </c>
      <c r="I190" s="103">
        <v>0</v>
      </c>
      <c r="J190" s="62">
        <v>0</v>
      </c>
      <c r="K190" s="62">
        <v>0</v>
      </c>
      <c r="L190" s="62">
        <v>0</v>
      </c>
      <c r="M190" s="62">
        <v>0</v>
      </c>
      <c r="N190" s="62">
        <v>0</v>
      </c>
      <c r="O190" s="62">
        <v>0</v>
      </c>
      <c r="P190" s="230">
        <v>0</v>
      </c>
    </row>
    <row r="191" spans="1:49" x14ac:dyDescent="0.3">
      <c r="A191" s="89">
        <v>42239</v>
      </c>
      <c r="B191" s="90" t="s">
        <v>119</v>
      </c>
      <c r="C191" s="113">
        <v>0</v>
      </c>
      <c r="D191" s="87">
        <v>0</v>
      </c>
      <c r="E191" s="87">
        <v>0</v>
      </c>
      <c r="F191" s="87">
        <v>0</v>
      </c>
      <c r="G191" s="107">
        <v>0</v>
      </c>
      <c r="H191" s="63">
        <v>0</v>
      </c>
      <c r="I191" s="87">
        <v>0</v>
      </c>
      <c r="J191" s="87">
        <v>0</v>
      </c>
      <c r="K191" s="63">
        <v>0</v>
      </c>
      <c r="L191" s="63">
        <v>0</v>
      </c>
      <c r="M191" s="63">
        <v>0</v>
      </c>
      <c r="N191" s="63">
        <v>0</v>
      </c>
      <c r="O191" s="87">
        <v>0</v>
      </c>
      <c r="P191" s="219">
        <v>0</v>
      </c>
    </row>
    <row r="192" spans="1:49" s="35" customFormat="1" x14ac:dyDescent="0.3">
      <c r="A192" s="81">
        <v>4226</v>
      </c>
      <c r="B192" s="46" t="s">
        <v>48</v>
      </c>
      <c r="C192" s="112">
        <v>8526.2800000000007</v>
      </c>
      <c r="D192" s="60">
        <v>0</v>
      </c>
      <c r="E192" s="102">
        <v>0</v>
      </c>
      <c r="F192" s="60">
        <v>0</v>
      </c>
      <c r="G192" s="106">
        <v>7000</v>
      </c>
      <c r="H192" s="60">
        <v>0</v>
      </c>
      <c r="I192" s="102">
        <v>0</v>
      </c>
      <c r="J192" s="60">
        <v>0</v>
      </c>
      <c r="K192" s="60">
        <v>0</v>
      </c>
      <c r="L192" s="60">
        <v>0</v>
      </c>
      <c r="M192" s="60">
        <v>1526.28</v>
      </c>
      <c r="N192" s="60">
        <v>0</v>
      </c>
      <c r="O192" s="60">
        <v>0</v>
      </c>
      <c r="P192" s="228">
        <v>0</v>
      </c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</row>
    <row r="193" spans="1:49" x14ac:dyDescent="0.3">
      <c r="A193" s="89">
        <v>42262</v>
      </c>
      <c r="B193" s="90" t="s">
        <v>120</v>
      </c>
      <c r="C193" s="113">
        <v>8526.2800000000007</v>
      </c>
      <c r="D193" s="87">
        <v>0</v>
      </c>
      <c r="E193" s="87">
        <v>0</v>
      </c>
      <c r="F193" s="87">
        <v>0</v>
      </c>
      <c r="G193" s="107">
        <v>7000</v>
      </c>
      <c r="H193" s="63">
        <v>0</v>
      </c>
      <c r="I193" s="87">
        <v>0</v>
      </c>
      <c r="J193" s="87">
        <v>0</v>
      </c>
      <c r="K193" s="63">
        <v>0</v>
      </c>
      <c r="L193" s="63">
        <v>0</v>
      </c>
      <c r="M193" s="63">
        <v>1526.28</v>
      </c>
      <c r="N193" s="63">
        <v>0</v>
      </c>
      <c r="O193" s="87">
        <v>0</v>
      </c>
      <c r="P193" s="219">
        <v>0</v>
      </c>
    </row>
    <row r="194" spans="1:49" s="35" customFormat="1" x14ac:dyDescent="0.3">
      <c r="A194" s="81">
        <v>4227</v>
      </c>
      <c r="B194" s="46" t="s">
        <v>49</v>
      </c>
      <c r="C194" s="112">
        <v>75.529999999999973</v>
      </c>
      <c r="D194" s="60">
        <v>0</v>
      </c>
      <c r="E194" s="102">
        <v>0</v>
      </c>
      <c r="F194" s="60">
        <v>0</v>
      </c>
      <c r="G194" s="106">
        <v>75.529999999999973</v>
      </c>
      <c r="H194" s="60">
        <v>0</v>
      </c>
      <c r="I194" s="102">
        <v>0</v>
      </c>
      <c r="J194" s="60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228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</row>
    <row r="195" spans="1:49" s="35" customFormat="1" ht="19.5" thickBot="1" x14ac:dyDescent="0.35">
      <c r="A195" s="84">
        <v>42273</v>
      </c>
      <c r="B195" s="175" t="s">
        <v>150</v>
      </c>
      <c r="C195" s="111">
        <v>75.529999999999973</v>
      </c>
      <c r="D195" s="61">
        <v>0</v>
      </c>
      <c r="E195" s="101">
        <v>0</v>
      </c>
      <c r="F195" s="61">
        <v>0</v>
      </c>
      <c r="G195" s="134">
        <v>75.529999999999973</v>
      </c>
      <c r="H195" s="61">
        <v>0</v>
      </c>
      <c r="I195" s="101">
        <v>0</v>
      </c>
      <c r="J195" s="61">
        <v>0</v>
      </c>
      <c r="K195" s="61">
        <v>0</v>
      </c>
      <c r="L195" s="61">
        <v>0</v>
      </c>
      <c r="M195" s="61">
        <v>0</v>
      </c>
      <c r="N195" s="61">
        <v>0</v>
      </c>
      <c r="O195" s="61">
        <v>0</v>
      </c>
      <c r="P195" s="231">
        <v>0</v>
      </c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</row>
    <row r="196" spans="1:49" s="31" customFormat="1" ht="19.5" thickBot="1" x14ac:dyDescent="0.35">
      <c r="A196" s="65">
        <v>424</v>
      </c>
      <c r="B196" s="174" t="s">
        <v>21</v>
      </c>
      <c r="C196" s="131">
        <v>750</v>
      </c>
      <c r="D196" s="67">
        <v>0</v>
      </c>
      <c r="E196" s="105">
        <v>0</v>
      </c>
      <c r="F196" s="67">
        <v>0</v>
      </c>
      <c r="G196" s="132">
        <v>350</v>
      </c>
      <c r="H196" s="67">
        <v>0</v>
      </c>
      <c r="I196" s="105">
        <v>400</v>
      </c>
      <c r="J196" s="67">
        <v>0</v>
      </c>
      <c r="K196" s="67">
        <v>0</v>
      </c>
      <c r="L196" s="67">
        <v>0</v>
      </c>
      <c r="M196" s="67">
        <v>0</v>
      </c>
      <c r="N196" s="67">
        <v>0</v>
      </c>
      <c r="O196" s="67">
        <v>0</v>
      </c>
      <c r="P196" s="217">
        <v>0</v>
      </c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</row>
    <row r="197" spans="1:49" s="43" customFormat="1" x14ac:dyDescent="0.3">
      <c r="A197" s="157">
        <v>4241</v>
      </c>
      <c r="B197" s="173" t="s">
        <v>50</v>
      </c>
      <c r="C197" s="159">
        <v>750</v>
      </c>
      <c r="D197" s="177">
        <v>0</v>
      </c>
      <c r="E197" s="176">
        <v>0</v>
      </c>
      <c r="F197" s="177">
        <v>0</v>
      </c>
      <c r="G197" s="163">
        <v>350</v>
      </c>
      <c r="H197" s="177">
        <v>0</v>
      </c>
      <c r="I197" s="176">
        <v>400</v>
      </c>
      <c r="J197" s="177">
        <v>0</v>
      </c>
      <c r="K197" s="177">
        <v>0</v>
      </c>
      <c r="L197" s="177">
        <v>0</v>
      </c>
      <c r="M197" s="177">
        <v>0</v>
      </c>
      <c r="N197" s="177">
        <v>0</v>
      </c>
      <c r="O197" s="177">
        <v>0</v>
      </c>
      <c r="P197" s="233">
        <v>0</v>
      </c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</row>
    <row r="198" spans="1:49" s="32" customFormat="1" x14ac:dyDescent="0.3">
      <c r="A198" s="83">
        <v>42411</v>
      </c>
      <c r="B198" s="47" t="s">
        <v>50</v>
      </c>
      <c r="C198" s="114">
        <v>750</v>
      </c>
      <c r="D198" s="62">
        <v>0</v>
      </c>
      <c r="E198" s="103">
        <v>0</v>
      </c>
      <c r="F198" s="62">
        <v>0</v>
      </c>
      <c r="G198" s="107">
        <v>350</v>
      </c>
      <c r="H198" s="62">
        <v>0</v>
      </c>
      <c r="I198" s="103">
        <v>400</v>
      </c>
      <c r="J198" s="62">
        <v>0</v>
      </c>
      <c r="K198" s="62">
        <v>0</v>
      </c>
      <c r="L198" s="62">
        <v>0</v>
      </c>
      <c r="M198" s="62">
        <v>0</v>
      </c>
      <c r="N198" s="62">
        <v>0</v>
      </c>
      <c r="O198" s="62">
        <v>0</v>
      </c>
      <c r="P198" s="230">
        <v>0</v>
      </c>
    </row>
    <row r="199" spans="1:49" s="35" customFormat="1" x14ac:dyDescent="0.3">
      <c r="A199" s="81">
        <v>4242</v>
      </c>
      <c r="B199" s="46" t="s">
        <v>65</v>
      </c>
      <c r="C199" s="112">
        <v>0</v>
      </c>
      <c r="D199" s="60">
        <v>0</v>
      </c>
      <c r="E199" s="102">
        <v>0</v>
      </c>
      <c r="F199" s="60">
        <v>0</v>
      </c>
      <c r="G199" s="106">
        <v>0</v>
      </c>
      <c r="H199" s="60">
        <v>0</v>
      </c>
      <c r="I199" s="102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228">
        <v>0</v>
      </c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</row>
    <row r="200" spans="1:49" ht="19.5" thickBot="1" x14ac:dyDescent="0.35">
      <c r="A200" s="80">
        <v>42421</v>
      </c>
      <c r="B200" s="178" t="s">
        <v>121</v>
      </c>
      <c r="C200" s="111">
        <v>0</v>
      </c>
      <c r="D200" s="64">
        <v>0</v>
      </c>
      <c r="E200" s="64">
        <v>0</v>
      </c>
      <c r="F200" s="64">
        <v>0</v>
      </c>
      <c r="G200" s="109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4">
        <v>0</v>
      </c>
      <c r="P200" s="220">
        <v>0</v>
      </c>
    </row>
    <row r="201" spans="1:49" s="31" customFormat="1" ht="19.5" thickBot="1" x14ac:dyDescent="0.35">
      <c r="A201" s="65">
        <v>426</v>
      </c>
      <c r="B201" s="174" t="s">
        <v>26</v>
      </c>
      <c r="C201" s="131">
        <v>0</v>
      </c>
      <c r="D201" s="67">
        <v>0</v>
      </c>
      <c r="E201" s="105">
        <v>0</v>
      </c>
      <c r="F201" s="67">
        <v>0</v>
      </c>
      <c r="G201" s="132">
        <v>0</v>
      </c>
      <c r="H201" s="67">
        <v>0</v>
      </c>
      <c r="I201" s="105">
        <v>0</v>
      </c>
      <c r="J201" s="67">
        <v>0</v>
      </c>
      <c r="K201" s="67">
        <v>0</v>
      </c>
      <c r="L201" s="67">
        <v>0</v>
      </c>
      <c r="M201" s="67">
        <v>0</v>
      </c>
      <c r="N201" s="67">
        <v>0</v>
      </c>
      <c r="O201" s="67">
        <v>0</v>
      </c>
      <c r="P201" s="217">
        <v>0</v>
      </c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</row>
    <row r="202" spans="1:49" s="35" customFormat="1" x14ac:dyDescent="0.3">
      <c r="A202" s="157">
        <v>4262</v>
      </c>
      <c r="B202" s="173" t="s">
        <v>26</v>
      </c>
      <c r="C202" s="159">
        <v>0</v>
      </c>
      <c r="D202" s="168">
        <v>0</v>
      </c>
      <c r="E202" s="167">
        <v>0</v>
      </c>
      <c r="F202" s="168">
        <v>0</v>
      </c>
      <c r="G202" s="163">
        <v>0</v>
      </c>
      <c r="H202" s="168">
        <v>0</v>
      </c>
      <c r="I202" s="167">
        <v>0</v>
      </c>
      <c r="J202" s="168">
        <v>0</v>
      </c>
      <c r="K202" s="168">
        <v>0</v>
      </c>
      <c r="L202" s="168">
        <v>0</v>
      </c>
      <c r="M202" s="168">
        <v>0</v>
      </c>
      <c r="N202" s="168">
        <v>0</v>
      </c>
      <c r="O202" s="168">
        <v>0</v>
      </c>
      <c r="P202" s="229">
        <v>0</v>
      </c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</row>
    <row r="203" spans="1:49" ht="19.5" thickBot="1" x14ac:dyDescent="0.35">
      <c r="A203" s="80">
        <v>42621</v>
      </c>
      <c r="B203" s="178" t="s">
        <v>26</v>
      </c>
      <c r="C203" s="111">
        <v>0</v>
      </c>
      <c r="D203" s="64">
        <v>0</v>
      </c>
      <c r="E203" s="64">
        <v>0</v>
      </c>
      <c r="F203" s="64">
        <v>0</v>
      </c>
      <c r="G203" s="109">
        <v>0</v>
      </c>
      <c r="H203" s="64">
        <v>0</v>
      </c>
      <c r="I203" s="64">
        <v>0</v>
      </c>
      <c r="J203" s="64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220">
        <v>0</v>
      </c>
    </row>
    <row r="204" spans="1:49" ht="19.5" thickBot="1" x14ac:dyDescent="0.35">
      <c r="A204" s="179"/>
      <c r="B204" s="180" t="s">
        <v>23</v>
      </c>
      <c r="C204" s="131">
        <v>1729434.9799999997</v>
      </c>
      <c r="D204" s="155">
        <v>94100</v>
      </c>
      <c r="E204" s="105">
        <v>99365.85</v>
      </c>
      <c r="F204" s="67">
        <v>1590</v>
      </c>
      <c r="G204" s="132">
        <v>106500.11</v>
      </c>
      <c r="H204" s="67">
        <v>0</v>
      </c>
      <c r="I204" s="105">
        <v>1417704.9</v>
      </c>
      <c r="J204" s="105">
        <v>1244.9000000000001</v>
      </c>
      <c r="K204" s="67">
        <v>21.15</v>
      </c>
      <c r="L204" s="67">
        <v>0</v>
      </c>
      <c r="M204" s="67">
        <v>1526.28</v>
      </c>
      <c r="N204" s="67">
        <v>0</v>
      </c>
      <c r="O204" s="67">
        <v>6958.79</v>
      </c>
      <c r="P204" s="217">
        <v>423</v>
      </c>
    </row>
    <row r="205" spans="1:49" s="30" customFormat="1" ht="14.25" customHeight="1" thickBot="1" x14ac:dyDescent="0.35">
      <c r="A205" s="48"/>
      <c r="B205" s="49"/>
      <c r="C205" s="23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</row>
    <row r="206" spans="1:49" s="30" customFormat="1" ht="14.25" customHeight="1" x14ac:dyDescent="0.3">
      <c r="A206" s="272" t="s">
        <v>176</v>
      </c>
      <c r="B206" s="273"/>
      <c r="C206" s="273"/>
      <c r="D206" s="273"/>
      <c r="E206" s="273"/>
      <c r="F206" s="273"/>
      <c r="G206" s="269">
        <v>-15892.15</v>
      </c>
      <c r="H206" s="50"/>
      <c r="I206" s="50"/>
      <c r="J206" s="50"/>
      <c r="K206" s="50"/>
      <c r="L206" s="50"/>
      <c r="M206" s="50"/>
      <c r="N206" s="50"/>
      <c r="O206" s="50"/>
      <c r="P206" s="50"/>
    </row>
    <row r="207" spans="1:49" s="30" customFormat="1" ht="14.25" customHeight="1" x14ac:dyDescent="0.3">
      <c r="A207" s="274"/>
      <c r="B207" s="275"/>
      <c r="C207" s="275"/>
      <c r="D207" s="275"/>
      <c r="E207" s="275"/>
      <c r="F207" s="275"/>
      <c r="G207" s="270"/>
      <c r="H207" s="50"/>
      <c r="I207" s="50"/>
      <c r="J207" s="50"/>
      <c r="K207" s="50"/>
      <c r="L207" s="50"/>
      <c r="M207" s="50"/>
      <c r="N207" s="50"/>
      <c r="O207" s="50"/>
      <c r="P207" s="50"/>
    </row>
    <row r="208" spans="1:49" s="30" customFormat="1" ht="14.25" customHeight="1" thickBot="1" x14ac:dyDescent="0.35">
      <c r="A208" s="276"/>
      <c r="B208" s="277"/>
      <c r="C208" s="277"/>
      <c r="D208" s="277"/>
      <c r="E208" s="277"/>
      <c r="F208" s="277"/>
      <c r="G208" s="271"/>
      <c r="H208" s="50"/>
      <c r="I208" s="50"/>
      <c r="J208" s="50"/>
      <c r="K208" s="50"/>
      <c r="L208" s="50"/>
      <c r="M208" s="50"/>
      <c r="N208" s="50"/>
      <c r="O208" s="50"/>
      <c r="P208" s="50"/>
    </row>
    <row r="210" spans="1:4" ht="20.25" x14ac:dyDescent="0.3">
      <c r="A210" s="117" t="s">
        <v>214</v>
      </c>
      <c r="B210" s="117"/>
      <c r="C210" s="117"/>
      <c r="D210" s="215"/>
    </row>
    <row r="211" spans="1:4" ht="20.25" x14ac:dyDescent="0.3">
      <c r="A211" s="117"/>
      <c r="B211" s="117"/>
      <c r="C211" s="117"/>
      <c r="D211" s="215"/>
    </row>
    <row r="212" spans="1:4" ht="20.25" x14ac:dyDescent="0.3">
      <c r="A212" s="117"/>
      <c r="B212" s="117"/>
      <c r="C212" s="117"/>
      <c r="D212" s="215"/>
    </row>
    <row r="213" spans="1:4" ht="20.25" x14ac:dyDescent="0.3">
      <c r="A213" s="117" t="s">
        <v>215</v>
      </c>
      <c r="B213" s="117"/>
      <c r="C213" s="117"/>
      <c r="D213" s="215"/>
    </row>
    <row r="214" spans="1:4" ht="20.25" x14ac:dyDescent="0.3">
      <c r="A214" s="117"/>
      <c r="B214" s="117"/>
      <c r="C214" s="117"/>
      <c r="D214" s="215"/>
    </row>
    <row r="215" spans="1:4" ht="20.25" x14ac:dyDescent="0.3">
      <c r="A215" s="117" t="s">
        <v>229</v>
      </c>
      <c r="B215" s="117"/>
      <c r="C215" s="117"/>
      <c r="D215" s="215"/>
    </row>
    <row r="216" spans="1:4" ht="20.25" x14ac:dyDescent="0.3">
      <c r="A216" s="117"/>
      <c r="B216" s="117"/>
      <c r="C216" s="117"/>
      <c r="D216" s="215"/>
    </row>
    <row r="217" spans="1:4" ht="26.25" x14ac:dyDescent="0.4">
      <c r="A217" s="240" t="s">
        <v>228</v>
      </c>
      <c r="B217" s="214"/>
      <c r="C217" s="214"/>
      <c r="D217" s="210"/>
    </row>
    <row r="218" spans="1:4" ht="26.25" x14ac:dyDescent="0.4">
      <c r="A218" s="241" t="s">
        <v>222</v>
      </c>
      <c r="B218" s="212"/>
      <c r="C218" s="211"/>
      <c r="D218" s="210"/>
    </row>
  </sheetData>
  <mergeCells count="11">
    <mergeCell ref="M12:P12"/>
    <mergeCell ref="G206:G208"/>
    <mergeCell ref="A206:F208"/>
    <mergeCell ref="A1:C1"/>
    <mergeCell ref="M7:P7"/>
    <mergeCell ref="M8:P8"/>
    <mergeCell ref="M11:P11"/>
    <mergeCell ref="B3:G3"/>
    <mergeCell ref="M9:P9"/>
    <mergeCell ref="A6:D6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D32"/>
  <sheetViews>
    <sheetView workbookViewId="0">
      <selection activeCell="A30" sqref="A30"/>
    </sheetView>
  </sheetViews>
  <sheetFormatPr defaultRowHeight="12.75" x14ac:dyDescent="0.2"/>
  <cols>
    <col min="1" max="1" width="20.85546875" customWidth="1"/>
    <col min="2" max="2" width="80.85546875" customWidth="1"/>
    <col min="3" max="3" width="19.28515625" style="194" customWidth="1"/>
    <col min="4" max="4" width="28.85546875" customWidth="1"/>
  </cols>
  <sheetData>
    <row r="1" spans="1:4" ht="39" thickBot="1" x14ac:dyDescent="0.25">
      <c r="A1" s="234" t="s">
        <v>183</v>
      </c>
      <c r="B1" s="235" t="s">
        <v>184</v>
      </c>
      <c r="C1" s="236" t="s">
        <v>227</v>
      </c>
    </row>
    <row r="2" spans="1:4" ht="13.5" thickBot="1" x14ac:dyDescent="0.25">
      <c r="A2" s="195"/>
      <c r="B2" s="196"/>
      <c r="C2" s="197">
        <v>1729434.9799999997</v>
      </c>
      <c r="D2" s="116"/>
    </row>
    <row r="3" spans="1:4" ht="15.75" x14ac:dyDescent="0.2">
      <c r="A3" s="198">
        <v>63612</v>
      </c>
      <c r="B3" s="199" t="s">
        <v>185</v>
      </c>
      <c r="C3" s="200">
        <v>1413323.22</v>
      </c>
      <c r="D3" s="267"/>
    </row>
    <row r="4" spans="1:4" ht="15.75" x14ac:dyDescent="0.2">
      <c r="A4" s="201">
        <v>636131</v>
      </c>
      <c r="B4" s="202" t="s">
        <v>186</v>
      </c>
      <c r="C4" s="203">
        <v>1590</v>
      </c>
      <c r="D4" s="267"/>
    </row>
    <row r="5" spans="1:4" ht="15.75" x14ac:dyDescent="0.2">
      <c r="A5" s="201">
        <v>63622</v>
      </c>
      <c r="B5" s="202" t="s">
        <v>187</v>
      </c>
      <c r="C5" s="203">
        <v>4381.68</v>
      </c>
      <c r="D5" s="267"/>
    </row>
    <row r="6" spans="1:4" ht="15.75" x14ac:dyDescent="0.2">
      <c r="A6" s="201">
        <v>639311</v>
      </c>
      <c r="B6" s="204" t="s">
        <v>198</v>
      </c>
      <c r="C6" s="205">
        <v>6958.79</v>
      </c>
      <c r="D6" s="116"/>
    </row>
    <row r="7" spans="1:4" ht="15.75" x14ac:dyDescent="0.2">
      <c r="A7" s="201">
        <v>639312</v>
      </c>
      <c r="B7" s="204" t="s">
        <v>199</v>
      </c>
      <c r="C7" s="205">
        <v>1244.9000000000001</v>
      </c>
      <c r="D7" s="116"/>
    </row>
    <row r="8" spans="1:4" s="194" customFormat="1" ht="15.75" x14ac:dyDescent="0.2">
      <c r="A8" s="201">
        <v>639311</v>
      </c>
      <c r="B8" s="204" t="s">
        <v>200</v>
      </c>
      <c r="C8" s="205">
        <v>423</v>
      </c>
      <c r="D8" s="116"/>
    </row>
    <row r="9" spans="1:4" s="194" customFormat="1" ht="15.75" x14ac:dyDescent="0.2">
      <c r="A9" s="201">
        <v>639312</v>
      </c>
      <c r="B9" s="204" t="s">
        <v>201</v>
      </c>
      <c r="C9" s="205">
        <v>21.15</v>
      </c>
      <c r="D9" s="116"/>
    </row>
    <row r="10" spans="1:4" ht="15.75" x14ac:dyDescent="0.2">
      <c r="A10" s="201">
        <v>64143</v>
      </c>
      <c r="B10" s="204" t="s">
        <v>188</v>
      </c>
      <c r="C10" s="205">
        <v>150</v>
      </c>
      <c r="D10" s="116"/>
    </row>
    <row r="11" spans="1:4" ht="15.75" x14ac:dyDescent="0.2">
      <c r="A11" s="201">
        <v>64151</v>
      </c>
      <c r="B11" s="202" t="s">
        <v>189</v>
      </c>
      <c r="C11" s="203">
        <v>0</v>
      </c>
      <c r="D11" s="267"/>
    </row>
    <row r="12" spans="1:4" ht="15.75" x14ac:dyDescent="0.2">
      <c r="A12" s="201">
        <v>65264</v>
      </c>
      <c r="B12" s="202" t="s">
        <v>197</v>
      </c>
      <c r="C12" s="203">
        <v>88457.96</v>
      </c>
      <c r="D12" s="267"/>
    </row>
    <row r="13" spans="1:4" ht="15.75" x14ac:dyDescent="0.2">
      <c r="A13" s="201">
        <v>66151</v>
      </c>
      <c r="B13" s="202" t="s">
        <v>190</v>
      </c>
      <c r="C13" s="203">
        <v>1500</v>
      </c>
      <c r="D13" s="267"/>
    </row>
    <row r="14" spans="1:4" s="194" customFormat="1" ht="15.75" x14ac:dyDescent="0.2">
      <c r="A14" s="201">
        <v>66311</v>
      </c>
      <c r="B14" s="202" t="s">
        <v>202</v>
      </c>
      <c r="C14" s="203">
        <v>0</v>
      </c>
      <c r="D14" s="267"/>
    </row>
    <row r="15" spans="1:4" s="194" customFormat="1" ht="15.75" x14ac:dyDescent="0.2">
      <c r="A15" s="201">
        <v>66312</v>
      </c>
      <c r="B15" s="202" t="s">
        <v>203</v>
      </c>
      <c r="C15" s="203">
        <v>0</v>
      </c>
      <c r="D15" s="267"/>
    </row>
    <row r="16" spans="1:4" s="194" customFormat="1" ht="15.75" x14ac:dyDescent="0.2">
      <c r="A16" s="201">
        <v>66313</v>
      </c>
      <c r="B16" s="202" t="s">
        <v>204</v>
      </c>
      <c r="C16" s="203">
        <v>0</v>
      </c>
      <c r="D16" s="267"/>
    </row>
    <row r="17" spans="1:4" s="194" customFormat="1" ht="15.75" x14ac:dyDescent="0.2">
      <c r="A17" s="201">
        <v>66314</v>
      </c>
      <c r="B17" s="202" t="s">
        <v>205</v>
      </c>
      <c r="C17" s="203">
        <v>0</v>
      </c>
      <c r="D17" s="267"/>
    </row>
    <row r="18" spans="1:4" ht="15.75" x14ac:dyDescent="0.2">
      <c r="A18" s="201">
        <v>671111</v>
      </c>
      <c r="B18" s="202" t="s">
        <v>191</v>
      </c>
      <c r="C18" s="203">
        <v>94100</v>
      </c>
      <c r="D18" s="267"/>
    </row>
    <row r="19" spans="1:4" ht="15.75" x14ac:dyDescent="0.2">
      <c r="A19" s="201">
        <v>671112</v>
      </c>
      <c r="B19" s="206" t="s">
        <v>192</v>
      </c>
      <c r="C19" s="203">
        <v>99365.85</v>
      </c>
      <c r="D19" s="267"/>
    </row>
    <row r="20" spans="1:4" ht="15.75" x14ac:dyDescent="0.2">
      <c r="A20" s="201">
        <v>67121</v>
      </c>
      <c r="B20" s="206" t="s">
        <v>193</v>
      </c>
      <c r="C20" s="203">
        <v>0</v>
      </c>
      <c r="D20" s="267"/>
    </row>
    <row r="21" spans="1:4" ht="15.75" x14ac:dyDescent="0.2">
      <c r="A21" s="201">
        <v>68311</v>
      </c>
      <c r="B21" s="202" t="s">
        <v>194</v>
      </c>
      <c r="C21" s="203">
        <v>500</v>
      </c>
      <c r="D21" s="267"/>
    </row>
    <row r="22" spans="1:4" s="194" customFormat="1" ht="15.75" x14ac:dyDescent="0.2">
      <c r="A22" s="201">
        <v>72262</v>
      </c>
      <c r="B22" s="202" t="s">
        <v>196</v>
      </c>
      <c r="C22" s="203">
        <v>1526.28</v>
      </c>
      <c r="D22" s="267"/>
    </row>
    <row r="23" spans="1:4" ht="16.5" thickBot="1" x14ac:dyDescent="0.3">
      <c r="A23" s="207">
        <v>92211</v>
      </c>
      <c r="B23" s="208" t="s">
        <v>195</v>
      </c>
      <c r="C23" s="209">
        <v>15892.15</v>
      </c>
      <c r="D23" s="267"/>
    </row>
    <row r="25" spans="1:4" ht="20.25" x14ac:dyDescent="0.3">
      <c r="A25" s="117" t="s">
        <v>214</v>
      </c>
      <c r="B25" s="117"/>
      <c r="C25" s="116"/>
    </row>
    <row r="26" spans="1:4" ht="20.25" x14ac:dyDescent="0.3">
      <c r="A26" s="117"/>
      <c r="B26" s="117"/>
    </row>
    <row r="27" spans="1:4" ht="20.25" x14ac:dyDescent="0.3">
      <c r="A27" s="117" t="s">
        <v>215</v>
      </c>
      <c r="B27" s="117"/>
    </row>
    <row r="28" spans="1:4" ht="20.25" x14ac:dyDescent="0.3">
      <c r="A28" s="117"/>
      <c r="B28" s="117"/>
    </row>
    <row r="29" spans="1:4" ht="18" x14ac:dyDescent="0.25">
      <c r="A29" s="118" t="s">
        <v>229</v>
      </c>
      <c r="B29" s="194"/>
    </row>
    <row r="30" spans="1:4" x14ac:dyDescent="0.2">
      <c r="A30" s="194"/>
      <c r="B30" s="194"/>
    </row>
    <row r="31" spans="1:4" ht="18.75" x14ac:dyDescent="0.3">
      <c r="A31" s="238" t="s">
        <v>228</v>
      </c>
      <c r="B31" s="194"/>
    </row>
    <row r="32" spans="1:4" ht="18.75" x14ac:dyDescent="0.3">
      <c r="A32" s="239" t="s">
        <v>222</v>
      </c>
      <c r="B32" s="194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Rashodi-plan 2023</vt:lpstr>
      <vt:lpstr> Prihodi-plan 2023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2023-12-18T13:17:49Z</cp:lastPrinted>
  <dcterms:created xsi:type="dcterms:W3CDTF">2007-11-26T13:30:35Z</dcterms:created>
  <dcterms:modified xsi:type="dcterms:W3CDTF">2023-12-18T13:18:06Z</dcterms:modified>
</cp:coreProperties>
</file>