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Drugo tromjesečje 2018. godine" sheetId="1" r:id="rId1"/>
  </sheets>
  <calcPr calcId="125725"/>
</workbook>
</file>

<file path=xl/calcChain.xml><?xml version="1.0" encoding="utf-8"?>
<calcChain xmlns="http://schemas.openxmlformats.org/spreadsheetml/2006/main">
  <c r="C20" i="1"/>
  <c r="H72"/>
  <c r="C73" s="1"/>
  <c r="C67"/>
  <c r="C61"/>
  <c r="C55"/>
  <c r="C47" l="1"/>
  <c r="C46"/>
  <c r="C48"/>
  <c r="C37"/>
  <c r="C30"/>
  <c r="C23"/>
  <c r="C22"/>
  <c r="C21"/>
  <c r="D66"/>
  <c r="C49" l="1"/>
  <c r="C24"/>
</calcChain>
</file>

<file path=xl/sharedStrings.xml><?xml version="1.0" encoding="utf-8"?>
<sst xmlns="http://schemas.openxmlformats.org/spreadsheetml/2006/main" count="114" uniqueCount="52">
  <si>
    <t>GLAZBENA ŠKOLA JOSIPA RUNJANINA</t>
  </si>
  <si>
    <t>ISTARSKA 3, VINKOVCI</t>
  </si>
  <si>
    <t>OIB: 68922654649</t>
  </si>
  <si>
    <t>Plaća</t>
  </si>
  <si>
    <t>Mjesec</t>
  </si>
  <si>
    <t>Redovni zaposlenici</t>
  </si>
  <si>
    <t>Vanjski suradnici</t>
  </si>
  <si>
    <t>Doprinos invalida</t>
  </si>
  <si>
    <t>Regres</t>
  </si>
  <si>
    <t>Otpremina</t>
  </si>
  <si>
    <t>Jubilarna nagrada</t>
  </si>
  <si>
    <t>UKUPNO</t>
  </si>
  <si>
    <t>DRŽAVNI PRORAČUN (63612)</t>
  </si>
  <si>
    <t>VSŽ NENADLEŽNI PRORAČUN (636131)</t>
  </si>
  <si>
    <t>Prijevoz</t>
  </si>
  <si>
    <t>KAMATE NA DEPOZITE PO VIĐENJU (64132)</t>
  </si>
  <si>
    <t>Kamate</t>
  </si>
  <si>
    <t>Pasivna kamata</t>
  </si>
  <si>
    <t>Interna kamata</t>
  </si>
  <si>
    <t>Prihodi</t>
  </si>
  <si>
    <t>671112-Grad</t>
  </si>
  <si>
    <t xml:space="preserve">      (Darko Domaćinović)</t>
  </si>
  <si>
    <t xml:space="preserve">M.P. </t>
  </si>
  <si>
    <t xml:space="preserve">      Ravnatelj</t>
  </si>
  <si>
    <t xml:space="preserve">      ________________________</t>
  </si>
  <si>
    <t>prosinac 2017.</t>
  </si>
  <si>
    <t xml:space="preserve">siječanj 2018. </t>
  </si>
  <si>
    <t>veljača 2018.</t>
  </si>
  <si>
    <t xml:space="preserve">ožujak 2018. </t>
  </si>
  <si>
    <t>671111-decentralizirani</t>
  </si>
  <si>
    <t>67121-nefinancijska imovina</t>
  </si>
  <si>
    <t xml:space="preserve">PRIHODI IZ NADLEŽNOG PRORAČUNA (GRAD VINKOVCI) </t>
  </si>
  <si>
    <t>TEKUĆE DONACIJE OD NEPROFITNIH ORGANIZACIJA (66312)</t>
  </si>
  <si>
    <t>Donacija Rotary</t>
  </si>
  <si>
    <t>HRVATSKI ZAVOD ZA ZAPOŠLJAVANJE (63414)</t>
  </si>
  <si>
    <t>Stručno osposobljavanje</t>
  </si>
  <si>
    <t>Nagrade</t>
  </si>
  <si>
    <t>Potpore-novorođeno dijete</t>
  </si>
  <si>
    <t>Regres+otpremnina+jubilarna+novorođeno dijete</t>
  </si>
  <si>
    <t>VINKOVCI, 01.01.2018. - 30. 06. 2018. godina</t>
  </si>
  <si>
    <t>PRIHODI PRORAČUNA - DRUGI KVARTAL</t>
  </si>
  <si>
    <t>ožujak 2018.</t>
  </si>
  <si>
    <t>travanj 2018.</t>
  </si>
  <si>
    <t>svibanj 2018.</t>
  </si>
  <si>
    <t>lipanj 2018. (K)</t>
  </si>
  <si>
    <t>lipanj 2018.</t>
  </si>
  <si>
    <t>OSTALI PRIHODI (68311)</t>
  </si>
  <si>
    <t>Dodatni prihod</t>
  </si>
  <si>
    <t>Plaća 12/2017-05/2018</t>
  </si>
  <si>
    <t>Vanjski suradnici 12/2017-05/2018</t>
  </si>
  <si>
    <t>Doprinos invalida 12/2017-05/2018</t>
  </si>
  <si>
    <t>ENC uređaj + ovrha roditelja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</si>
</sst>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#,##0.00\ _k_n"/>
  </numFmts>
  <fonts count="9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42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5" fillId="2" borderId="14" xfId="0" applyFont="1" applyFill="1" applyBorder="1"/>
    <xf numFmtId="0" fontId="7" fillId="0" borderId="0" xfId="0" applyFont="1"/>
    <xf numFmtId="164" fontId="6" fillId="2" borderId="8" xfId="0" applyNumberFormat="1" applyFont="1" applyFill="1" applyBorder="1" applyAlignment="1">
      <alignment horizontal="center" vertical="center"/>
    </xf>
    <xf numFmtId="165" fontId="7" fillId="0" borderId="1" xfId="0" applyNumberFormat="1" applyFont="1" applyBorder="1" applyAlignment="1">
      <alignment vertical="top"/>
    </xf>
    <xf numFmtId="165" fontId="7" fillId="0" borderId="8" xfId="0" applyNumberFormat="1" applyFont="1" applyBorder="1" applyAlignment="1">
      <alignment vertical="top"/>
    </xf>
    <xf numFmtId="0" fontId="7" fillId="0" borderId="0" xfId="0" applyFont="1" applyBorder="1"/>
    <xf numFmtId="165" fontId="7" fillId="0" borderId="0" xfId="0" applyNumberFormat="1" applyFont="1" applyBorder="1" applyAlignment="1">
      <alignment vertical="top"/>
    </xf>
    <xf numFmtId="0" fontId="7" fillId="0" borderId="3" xfId="0" applyFont="1" applyBorder="1" applyAlignment="1">
      <alignment wrapText="1"/>
    </xf>
    <xf numFmtId="165" fontId="7" fillId="0" borderId="4" xfId="0" applyNumberFormat="1" applyFont="1" applyBorder="1"/>
    <xf numFmtId="0" fontId="7" fillId="0" borderId="1" xfId="0" applyFont="1" applyBorder="1" applyAlignment="1">
      <alignment wrapText="1"/>
    </xf>
    <xf numFmtId="165" fontId="7" fillId="0" borderId="6" xfId="0" applyNumberFormat="1" applyFont="1" applyBorder="1"/>
    <xf numFmtId="0" fontId="7" fillId="0" borderId="1" xfId="0" applyFont="1" applyBorder="1" applyAlignment="1">
      <alignment horizontal="left" wrapText="1"/>
    </xf>
    <xf numFmtId="165" fontId="7" fillId="0" borderId="11" xfId="0" applyNumberFormat="1" applyFont="1" applyBorder="1"/>
    <xf numFmtId="165" fontId="7" fillId="0" borderId="12" xfId="0" applyNumberFormat="1" applyFont="1" applyBorder="1"/>
    <xf numFmtId="165" fontId="7" fillId="0" borderId="1" xfId="0" applyNumberFormat="1" applyFont="1" applyBorder="1"/>
    <xf numFmtId="0" fontId="7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wrapText="1"/>
    </xf>
    <xf numFmtId="165" fontId="7" fillId="0" borderId="18" xfId="0" applyNumberFormat="1" applyFont="1" applyBorder="1"/>
    <xf numFmtId="165" fontId="7" fillId="0" borderId="22" xfId="0" applyNumberFormat="1" applyFont="1" applyBorder="1"/>
    <xf numFmtId="0" fontId="0" fillId="0" borderId="24" xfId="0" applyBorder="1"/>
    <xf numFmtId="165" fontId="7" fillId="0" borderId="17" xfId="0" applyNumberFormat="1" applyFont="1" applyBorder="1" applyAlignment="1">
      <alignment horizontal="center" vertical="center"/>
    </xf>
    <xf numFmtId="0" fontId="0" fillId="0" borderId="27" xfId="0" applyBorder="1"/>
    <xf numFmtId="0" fontId="7" fillId="0" borderId="17" xfId="0" applyFont="1" applyBorder="1"/>
    <xf numFmtId="0" fontId="6" fillId="0" borderId="0" xfId="0" applyFont="1" applyBorder="1"/>
    <xf numFmtId="165" fontId="6" fillId="0" borderId="0" xfId="0" applyNumberFormat="1" applyFont="1" applyBorder="1" applyAlignment="1">
      <alignment horizontal="center"/>
    </xf>
    <xf numFmtId="0" fontId="5" fillId="2" borderId="15" xfId="0" applyFont="1" applyFill="1" applyBorder="1"/>
    <xf numFmtId="164" fontId="6" fillId="2" borderId="17" xfId="0" applyNumberFormat="1" applyFont="1" applyFill="1" applyBorder="1" applyAlignment="1">
      <alignment horizontal="center" vertical="center"/>
    </xf>
    <xf numFmtId="0" fontId="7" fillId="0" borderId="1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7" xfId="0" applyFont="1" applyBorder="1"/>
    <xf numFmtId="0" fontId="7" fillId="0" borderId="30" xfId="0" applyFont="1" applyBorder="1"/>
    <xf numFmtId="0" fontId="7" fillId="0" borderId="29" xfId="0" applyFont="1" applyBorder="1"/>
    <xf numFmtId="0" fontId="7" fillId="0" borderId="13" xfId="0" applyFont="1" applyBorder="1"/>
    <xf numFmtId="164" fontId="6" fillId="2" borderId="27" xfId="0" applyNumberFormat="1" applyFont="1" applyFill="1" applyBorder="1" applyAlignment="1">
      <alignment horizontal="center" vertical="center"/>
    </xf>
    <xf numFmtId="165" fontId="7" fillId="0" borderId="5" xfId="0" applyNumberFormat="1" applyFont="1" applyBorder="1" applyAlignment="1">
      <alignment vertical="top"/>
    </xf>
    <xf numFmtId="165" fontId="7" fillId="0" borderId="7" xfId="0" applyNumberFormat="1" applyFont="1" applyBorder="1" applyAlignment="1">
      <alignment vertical="top"/>
    </xf>
    <xf numFmtId="0" fontId="7" fillId="0" borderId="15" xfId="0" applyFont="1" applyBorder="1"/>
    <xf numFmtId="0" fontId="7" fillId="0" borderId="11" xfId="0" applyFont="1" applyBorder="1"/>
    <xf numFmtId="165" fontId="7" fillId="0" borderId="10" xfId="0" applyNumberFormat="1" applyFont="1" applyBorder="1" applyAlignment="1">
      <alignment vertical="top"/>
    </xf>
    <xf numFmtId="165" fontId="7" fillId="0" borderId="11" xfId="0" applyNumberFormat="1" applyFont="1" applyBorder="1" applyAlignment="1">
      <alignment vertical="top"/>
    </xf>
    <xf numFmtId="164" fontId="6" fillId="2" borderId="7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7" fillId="0" borderId="6" xfId="0" applyFont="1" applyBorder="1"/>
    <xf numFmtId="165" fontId="7" fillId="0" borderId="8" xfId="0" applyNumberFormat="1" applyFont="1" applyBorder="1"/>
    <xf numFmtId="165" fontId="7" fillId="0" borderId="9" xfId="0" applyNumberFormat="1" applyFont="1" applyBorder="1"/>
    <xf numFmtId="165" fontId="7" fillId="0" borderId="21" xfId="0" applyNumberFormat="1" applyFont="1" applyBorder="1" applyAlignment="1">
      <alignment horizontal="center"/>
    </xf>
    <xf numFmtId="165" fontId="7" fillId="0" borderId="3" xfId="0" applyNumberFormat="1" applyFont="1" applyBorder="1"/>
    <xf numFmtId="165" fontId="7" fillId="0" borderId="39" xfId="0" applyNumberFormat="1" applyFont="1" applyBorder="1" applyAlignment="1">
      <alignment horizontal="center"/>
    </xf>
    <xf numFmtId="165" fontId="7" fillId="0" borderId="40" xfId="0" applyNumberFormat="1" applyFont="1" applyBorder="1"/>
    <xf numFmtId="0" fontId="7" fillId="0" borderId="42" xfId="0" applyFont="1" applyBorder="1" applyAlignment="1">
      <alignment horizontal="left" vertical="center"/>
    </xf>
    <xf numFmtId="0" fontId="7" fillId="0" borderId="34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right" vertical="center"/>
    </xf>
    <xf numFmtId="165" fontId="7" fillId="0" borderId="27" xfId="0" applyNumberFormat="1" applyFont="1" applyBorder="1" applyAlignment="1">
      <alignment horizontal="center" vertical="center"/>
    </xf>
    <xf numFmtId="165" fontId="7" fillId="0" borderId="17" xfId="0" applyNumberFormat="1" applyFont="1" applyBorder="1" applyAlignment="1">
      <alignment horizontal="right" vertical="center"/>
    </xf>
    <xf numFmtId="0" fontId="7" fillId="0" borderId="22" xfId="0" applyFont="1" applyBorder="1"/>
    <xf numFmtId="0" fontId="6" fillId="2" borderId="1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165" fontId="7" fillId="0" borderId="19" xfId="0" applyNumberFormat="1" applyFont="1" applyBorder="1" applyAlignment="1">
      <alignment horizontal="center"/>
    </xf>
    <xf numFmtId="165" fontId="7" fillId="0" borderId="28" xfId="0" applyNumberFormat="1" applyFont="1" applyBorder="1"/>
    <xf numFmtId="165" fontId="7" fillId="0" borderId="23" xfId="0" applyNumberFormat="1" applyFont="1" applyBorder="1"/>
    <xf numFmtId="164" fontId="6" fillId="2" borderId="19" xfId="0" applyNumberFormat="1" applyFont="1" applyFill="1" applyBorder="1" applyAlignment="1">
      <alignment horizontal="center" vertical="center"/>
    </xf>
    <xf numFmtId="164" fontId="6" fillId="2" borderId="28" xfId="0" applyNumberFormat="1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7" fillId="0" borderId="22" xfId="0" applyFont="1" applyBorder="1" applyAlignment="1">
      <alignment horizontal="center"/>
    </xf>
    <xf numFmtId="165" fontId="6" fillId="4" borderId="20" xfId="0" applyNumberFormat="1" applyFont="1" applyFill="1" applyBorder="1"/>
    <xf numFmtId="0" fontId="6" fillId="4" borderId="19" xfId="0" applyFont="1" applyFill="1" applyBorder="1"/>
    <xf numFmtId="0" fontId="6" fillId="5" borderId="24" xfId="0" applyFont="1" applyFill="1" applyBorder="1"/>
    <xf numFmtId="0" fontId="6" fillId="7" borderId="24" xfId="0" applyFont="1" applyFill="1" applyBorder="1"/>
    <xf numFmtId="0" fontId="6" fillId="9" borderId="24" xfId="0" applyFont="1" applyFill="1" applyBorder="1"/>
    <xf numFmtId="0" fontId="6" fillId="6" borderId="24" xfId="0" applyFont="1" applyFill="1" applyBorder="1"/>
    <xf numFmtId="0" fontId="6" fillId="10" borderId="24" xfId="0" applyFont="1" applyFill="1" applyBorder="1"/>
    <xf numFmtId="0" fontId="6" fillId="11" borderId="0" xfId="0" applyFont="1" applyFill="1"/>
    <xf numFmtId="0" fontId="6" fillId="11" borderId="24" xfId="0" applyFont="1" applyFill="1" applyBorder="1"/>
    <xf numFmtId="165" fontId="7" fillId="0" borderId="17" xfId="0" applyNumberFormat="1" applyFont="1" applyBorder="1"/>
    <xf numFmtId="0" fontId="0" fillId="0" borderId="44" xfId="0" applyBorder="1"/>
    <xf numFmtId="0" fontId="6" fillId="8" borderId="45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165" fontId="7" fillId="0" borderId="41" xfId="0" applyNumberFormat="1" applyFont="1" applyBorder="1"/>
    <xf numFmtId="0" fontId="6" fillId="10" borderId="43" xfId="0" applyFont="1" applyFill="1" applyBorder="1" applyAlignment="1">
      <alignment horizontal="center"/>
    </xf>
    <xf numFmtId="0" fontId="6" fillId="4" borderId="43" xfId="0" applyFont="1" applyFill="1" applyBorder="1" applyAlignment="1">
      <alignment horizontal="center"/>
    </xf>
    <xf numFmtId="0" fontId="6" fillId="5" borderId="43" xfId="0" applyFont="1" applyFill="1" applyBorder="1" applyAlignment="1">
      <alignment horizontal="center"/>
    </xf>
    <xf numFmtId="0" fontId="6" fillId="7" borderId="43" xfId="0" applyFont="1" applyFill="1" applyBorder="1" applyAlignment="1">
      <alignment horizontal="center"/>
    </xf>
    <xf numFmtId="0" fontId="6" fillId="8" borderId="43" xfId="0" applyFont="1" applyFill="1" applyBorder="1" applyAlignment="1">
      <alignment horizontal="center"/>
    </xf>
    <xf numFmtId="0" fontId="6" fillId="9" borderId="43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4" fontId="6" fillId="8" borderId="16" xfId="0" applyNumberFormat="1" applyFont="1" applyFill="1" applyBorder="1" applyAlignment="1">
      <alignment horizontal="center"/>
    </xf>
    <xf numFmtId="4" fontId="6" fillId="8" borderId="43" xfId="0" applyNumberFormat="1" applyFont="1" applyFill="1" applyBorder="1" applyAlignment="1">
      <alignment horizontal="center"/>
    </xf>
    <xf numFmtId="4" fontId="6" fillId="8" borderId="46" xfId="0" applyNumberFormat="1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6" fillId="2" borderId="36" xfId="0" applyFont="1" applyFill="1" applyBorder="1" applyAlignment="1">
      <alignment horizontal="center"/>
    </xf>
    <xf numFmtId="165" fontId="6" fillId="5" borderId="24" xfId="0" applyNumberFormat="1" applyFont="1" applyFill="1" applyBorder="1" applyAlignment="1">
      <alignment horizontal="center"/>
    </xf>
    <xf numFmtId="165" fontId="6" fillId="5" borderId="25" xfId="0" applyNumberFormat="1" applyFont="1" applyFill="1" applyBorder="1" applyAlignment="1">
      <alignment horizontal="center"/>
    </xf>
    <xf numFmtId="165" fontId="6" fillId="5" borderId="26" xfId="0" applyNumberFormat="1" applyFont="1" applyFill="1" applyBorder="1" applyAlignment="1">
      <alignment horizontal="center"/>
    </xf>
    <xf numFmtId="165" fontId="6" fillId="7" borderId="24" xfId="0" applyNumberFormat="1" applyFont="1" applyFill="1" applyBorder="1" applyAlignment="1">
      <alignment horizontal="center"/>
    </xf>
    <xf numFmtId="165" fontId="6" fillId="7" borderId="25" xfId="0" applyNumberFormat="1" applyFont="1" applyFill="1" applyBorder="1" applyAlignment="1">
      <alignment horizontal="center"/>
    </xf>
    <xf numFmtId="165" fontId="6" fillId="7" borderId="26" xfId="0" applyNumberFormat="1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165" fontId="6" fillId="11" borderId="24" xfId="0" applyNumberFormat="1" applyFont="1" applyFill="1" applyBorder="1" applyAlignment="1">
      <alignment horizontal="center"/>
    </xf>
    <xf numFmtId="165" fontId="6" fillId="11" borderId="25" xfId="0" applyNumberFormat="1" applyFont="1" applyFill="1" applyBorder="1" applyAlignment="1">
      <alignment horizontal="center"/>
    </xf>
    <xf numFmtId="165" fontId="6" fillId="11" borderId="26" xfId="0" applyNumberFormat="1" applyFont="1" applyFill="1" applyBorder="1" applyAlignment="1">
      <alignment horizontal="center"/>
    </xf>
    <xf numFmtId="165" fontId="6" fillId="10" borderId="24" xfId="0" applyNumberFormat="1" applyFont="1" applyFill="1" applyBorder="1" applyAlignment="1">
      <alignment horizontal="center"/>
    </xf>
    <xf numFmtId="165" fontId="6" fillId="10" borderId="25" xfId="0" applyNumberFormat="1" applyFont="1" applyFill="1" applyBorder="1" applyAlignment="1">
      <alignment horizontal="center"/>
    </xf>
    <xf numFmtId="165" fontId="6" fillId="10" borderId="26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8" fillId="0" borderId="0" xfId="0" applyFont="1" applyAlignment="1">
      <alignment horizontal="center"/>
    </xf>
    <xf numFmtId="0" fontId="6" fillId="2" borderId="34" xfId="0" applyFont="1" applyFill="1" applyBorder="1" applyAlignment="1">
      <alignment horizontal="center" vertical="center"/>
    </xf>
    <xf numFmtId="165" fontId="6" fillId="9" borderId="24" xfId="0" applyNumberFormat="1" applyFont="1" applyFill="1" applyBorder="1" applyAlignment="1">
      <alignment horizontal="center"/>
    </xf>
    <xf numFmtId="165" fontId="6" fillId="9" borderId="25" xfId="0" applyNumberFormat="1" applyFont="1" applyFill="1" applyBorder="1" applyAlignment="1">
      <alignment horizontal="center"/>
    </xf>
    <xf numFmtId="165" fontId="6" fillId="9" borderId="26" xfId="0" applyNumberFormat="1" applyFont="1" applyFill="1" applyBorder="1" applyAlignment="1">
      <alignment horizontal="center"/>
    </xf>
    <xf numFmtId="165" fontId="6" fillId="6" borderId="19" xfId="0" applyNumberFormat="1" applyFont="1" applyFill="1" applyBorder="1" applyAlignment="1">
      <alignment horizontal="center"/>
    </xf>
    <xf numFmtId="165" fontId="6" fillId="6" borderId="28" xfId="0" applyNumberFormat="1" applyFont="1" applyFill="1" applyBorder="1" applyAlignment="1">
      <alignment horizontal="center"/>
    </xf>
    <xf numFmtId="165" fontId="6" fillId="6" borderId="20" xfId="0" applyNumberFormat="1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165" fontId="7" fillId="3" borderId="8" xfId="0" applyNumberFormat="1" applyFont="1" applyFill="1" applyBorder="1" applyAlignment="1">
      <alignment horizontal="center"/>
    </xf>
    <xf numFmtId="165" fontId="7" fillId="3" borderId="9" xfId="0" applyNumberFormat="1" applyFont="1" applyFill="1" applyBorder="1" applyAlignment="1">
      <alignment horizontal="center"/>
    </xf>
    <xf numFmtId="4" fontId="7" fillId="3" borderId="1" xfId="0" applyNumberFormat="1" applyFont="1" applyFill="1" applyBorder="1" applyAlignment="1">
      <alignment horizontal="center"/>
    </xf>
    <xf numFmtId="4" fontId="7" fillId="3" borderId="6" xfId="0" applyNumberFormat="1" applyFont="1" applyFill="1" applyBorder="1" applyAlignment="1">
      <alignment horizontal="center"/>
    </xf>
    <xf numFmtId="0" fontId="6" fillId="6" borderId="43" xfId="0" applyFont="1" applyFill="1" applyBorder="1" applyAlignment="1">
      <alignment horizontal="center"/>
    </xf>
  </cellXfs>
  <cellStyles count="2">
    <cellStyle name="Normal" xfId="0" builtinId="0"/>
    <cellStyle name="Obično_OTPIS SITNOG INVENTARA" xfId="1"/>
  </cellStyles>
  <dxfs count="0"/>
  <tableStyles count="0" defaultTableStyle="TableStyleMedium2" defaultPivotStyle="PivotStyleLight16"/>
  <colors>
    <mruColors>
      <color rgb="FFFF7C80"/>
      <color rgb="FFFF99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K78"/>
  <sheetViews>
    <sheetView tabSelected="1" topLeftCell="B1" workbookViewId="0">
      <selection activeCell="N14" sqref="N14"/>
    </sheetView>
  </sheetViews>
  <sheetFormatPr defaultRowHeight="15"/>
  <cols>
    <col min="1" max="1" width="6.85546875" hidden="1" customWidth="1"/>
    <col min="2" max="2" width="28.28515625" customWidth="1"/>
    <col min="3" max="3" width="16.42578125" customWidth="1"/>
    <col min="4" max="4" width="14.42578125" customWidth="1"/>
    <col min="5" max="5" width="16.28515625" customWidth="1"/>
    <col min="6" max="6" width="18" customWidth="1"/>
    <col min="7" max="7" width="14.7109375" customWidth="1"/>
    <col min="8" max="8" width="16" customWidth="1"/>
    <col min="9" max="9" width="19.85546875" customWidth="1"/>
  </cols>
  <sheetData>
    <row r="1" spans="1:9" ht="15.75">
      <c r="B1" s="125" t="s">
        <v>0</v>
      </c>
      <c r="C1" s="125"/>
      <c r="D1" s="125"/>
      <c r="E1" s="125"/>
      <c r="F1" s="125"/>
      <c r="G1" s="125"/>
      <c r="H1" s="125"/>
      <c r="I1" s="125"/>
    </row>
    <row r="2" spans="1:9" ht="15.75">
      <c r="B2" s="3" t="s">
        <v>1</v>
      </c>
      <c r="C2" s="2"/>
      <c r="D2" s="2"/>
      <c r="E2" s="2"/>
      <c r="F2" s="2"/>
      <c r="G2" s="2"/>
      <c r="H2" s="2"/>
      <c r="I2" s="2"/>
    </row>
    <row r="3" spans="1:9" ht="15.75">
      <c r="B3" s="126" t="s">
        <v>2</v>
      </c>
      <c r="C3" s="126"/>
      <c r="D3" s="126"/>
      <c r="E3" s="126"/>
      <c r="F3" s="126"/>
      <c r="G3" s="126"/>
      <c r="H3" s="126"/>
      <c r="I3" s="126"/>
    </row>
    <row r="4" spans="1:9" ht="10.5" customHeight="1">
      <c r="B4" s="3"/>
      <c r="C4" s="3"/>
      <c r="D4" s="3"/>
      <c r="E4" s="3"/>
      <c r="F4" s="3"/>
      <c r="G4" s="3"/>
      <c r="H4" s="3"/>
      <c r="I4" s="3"/>
    </row>
    <row r="5" spans="1:9" ht="15.75">
      <c r="B5" s="126" t="s">
        <v>39</v>
      </c>
      <c r="C5" s="126"/>
      <c r="D5" s="126"/>
      <c r="E5" s="126"/>
      <c r="F5" s="126"/>
      <c r="G5" s="126"/>
      <c r="H5" s="126"/>
      <c r="I5" s="126"/>
    </row>
    <row r="6" spans="1:9" ht="11.25" customHeight="1"/>
    <row r="7" spans="1:9" ht="18.75">
      <c r="B7" s="127" t="s">
        <v>40</v>
      </c>
      <c r="C7" s="127"/>
      <c r="D7" s="127"/>
      <c r="E7" s="127"/>
      <c r="F7" s="127"/>
      <c r="G7" s="127"/>
      <c r="H7" s="127"/>
    </row>
    <row r="8" spans="1:9" s="1" customFormat="1" ht="8.25" customHeight="1">
      <c r="B8" s="4"/>
      <c r="C8" s="4"/>
      <c r="D8" s="4"/>
      <c r="E8" s="4"/>
      <c r="F8" s="4"/>
      <c r="G8" s="4"/>
      <c r="H8" s="4"/>
    </row>
    <row r="9" spans="1:9" ht="16.5" thickBot="1">
      <c r="B9" s="97" t="s">
        <v>12</v>
      </c>
      <c r="C9" s="97"/>
      <c r="D9" s="12"/>
      <c r="E9" s="12"/>
      <c r="F9" s="12"/>
      <c r="G9" s="12"/>
      <c r="H9" s="12"/>
    </row>
    <row r="10" spans="1:9" ht="15.75">
      <c r="A10" s="11"/>
      <c r="B10" s="102" t="s">
        <v>3</v>
      </c>
      <c r="C10" s="116" t="s">
        <v>4</v>
      </c>
      <c r="D10" s="117"/>
      <c r="E10" s="117"/>
      <c r="F10" s="117"/>
      <c r="G10" s="117"/>
      <c r="H10" s="117"/>
      <c r="I10" s="118"/>
    </row>
    <row r="11" spans="1:9" ht="16.5" thickBot="1">
      <c r="A11" s="36"/>
      <c r="B11" s="128"/>
      <c r="C11" s="52" t="s">
        <v>25</v>
      </c>
      <c r="D11" s="13" t="s">
        <v>26</v>
      </c>
      <c r="E11" s="13" t="s">
        <v>27</v>
      </c>
      <c r="F11" s="53" t="s">
        <v>41</v>
      </c>
      <c r="G11" s="54" t="s">
        <v>42</v>
      </c>
      <c r="H11" s="54" t="s">
        <v>43</v>
      </c>
      <c r="I11" s="55" t="s">
        <v>44</v>
      </c>
    </row>
    <row r="12" spans="1:9" ht="15.75">
      <c r="A12" s="39"/>
      <c r="B12" s="42" t="s">
        <v>5</v>
      </c>
      <c r="C12" s="50">
        <v>392879.5</v>
      </c>
      <c r="D12" s="51">
        <v>385142.39</v>
      </c>
      <c r="E12" s="51">
        <v>397538.98</v>
      </c>
      <c r="F12" s="51">
        <v>396498.03</v>
      </c>
      <c r="G12" s="23">
        <v>386393.23</v>
      </c>
      <c r="H12" s="23">
        <v>390083.71</v>
      </c>
      <c r="I12" s="24">
        <v>437721.81</v>
      </c>
    </row>
    <row r="13" spans="1:9" ht="15.75">
      <c r="A13" s="40"/>
      <c r="B13" s="43" t="s">
        <v>6</v>
      </c>
      <c r="C13" s="46">
        <v>12645.1</v>
      </c>
      <c r="D13" s="14">
        <v>10165.33</v>
      </c>
      <c r="E13" s="14">
        <v>16307.49</v>
      </c>
      <c r="F13" s="14">
        <v>14688.08</v>
      </c>
      <c r="G13" s="25">
        <v>12220.21</v>
      </c>
      <c r="H13" s="25">
        <v>17113.169999999998</v>
      </c>
      <c r="I13" s="21">
        <v>0</v>
      </c>
    </row>
    <row r="14" spans="1:9" ht="15.75">
      <c r="A14" s="40"/>
      <c r="B14" s="43" t="s">
        <v>7</v>
      </c>
      <c r="C14" s="46">
        <v>982.8</v>
      </c>
      <c r="D14" s="14">
        <v>1031.94</v>
      </c>
      <c r="E14" s="14">
        <v>1031.94</v>
      </c>
      <c r="F14" s="14">
        <v>1031.94</v>
      </c>
      <c r="G14" s="25">
        <v>1031.94</v>
      </c>
      <c r="H14" s="25">
        <v>1031.94</v>
      </c>
      <c r="I14" s="21">
        <v>0</v>
      </c>
    </row>
    <row r="15" spans="1:9" ht="15.75">
      <c r="A15" s="40"/>
      <c r="B15" s="43" t="s">
        <v>8</v>
      </c>
      <c r="C15" s="46">
        <v>0</v>
      </c>
      <c r="D15" s="14">
        <v>20000</v>
      </c>
      <c r="E15" s="14">
        <v>0</v>
      </c>
      <c r="F15" s="14">
        <v>0</v>
      </c>
      <c r="G15" s="25">
        <v>0</v>
      </c>
      <c r="H15" s="25">
        <v>0</v>
      </c>
      <c r="I15" s="21">
        <v>0</v>
      </c>
    </row>
    <row r="16" spans="1:9" ht="15.75">
      <c r="A16" s="40"/>
      <c r="B16" s="43" t="s">
        <v>9</v>
      </c>
      <c r="C16" s="46">
        <v>0</v>
      </c>
      <c r="D16" s="14">
        <v>0</v>
      </c>
      <c r="E16" s="14">
        <v>0</v>
      </c>
      <c r="F16" s="14">
        <v>0</v>
      </c>
      <c r="G16" s="25">
        <v>0</v>
      </c>
      <c r="H16" s="25">
        <v>0</v>
      </c>
      <c r="I16" s="21">
        <v>0</v>
      </c>
    </row>
    <row r="17" spans="1:11" ht="15.75">
      <c r="A17" s="40"/>
      <c r="B17" s="43" t="s">
        <v>10</v>
      </c>
      <c r="C17" s="46">
        <v>0</v>
      </c>
      <c r="D17" s="14">
        <v>0</v>
      </c>
      <c r="E17" s="14">
        <v>0</v>
      </c>
      <c r="F17" s="14">
        <v>0</v>
      </c>
      <c r="G17" s="25">
        <v>0</v>
      </c>
      <c r="H17" s="25">
        <v>0</v>
      </c>
      <c r="I17" s="21">
        <v>0</v>
      </c>
    </row>
    <row r="18" spans="1:11" s="1" customFormat="1" ht="16.5" thickBot="1">
      <c r="A18" s="41"/>
      <c r="B18" s="44" t="s">
        <v>37</v>
      </c>
      <c r="C18" s="47">
        <v>0</v>
      </c>
      <c r="D18" s="15">
        <v>0</v>
      </c>
      <c r="E18" s="15">
        <v>0</v>
      </c>
      <c r="F18" s="15">
        <v>1663</v>
      </c>
      <c r="G18" s="57">
        <v>0</v>
      </c>
      <c r="H18" s="57">
        <v>0</v>
      </c>
      <c r="I18" s="58">
        <v>0</v>
      </c>
    </row>
    <row r="19" spans="1:11" ht="24.75" customHeight="1" thickBot="1">
      <c r="B19" s="16"/>
      <c r="C19" s="17"/>
      <c r="D19" s="17"/>
      <c r="E19" s="17"/>
      <c r="F19" s="17"/>
      <c r="G19" s="12"/>
      <c r="H19" s="12"/>
    </row>
    <row r="20" spans="1:11" ht="15.75">
      <c r="A20" s="8"/>
      <c r="B20" s="18" t="s">
        <v>48</v>
      </c>
      <c r="C20" s="19">
        <f>C12+D12+E12+F12+G12+H12</f>
        <v>2348535.8400000003</v>
      </c>
      <c r="D20" s="12"/>
      <c r="E20" s="12"/>
      <c r="F20" s="12"/>
      <c r="G20" s="12"/>
      <c r="H20" s="12"/>
      <c r="K20" s="1"/>
    </row>
    <row r="21" spans="1:11" ht="31.5">
      <c r="A21" s="9"/>
      <c r="B21" s="20" t="s">
        <v>49</v>
      </c>
      <c r="C21" s="21">
        <f>C13+D13+E13+F13+G13+H13</f>
        <v>83139.37999999999</v>
      </c>
      <c r="D21" s="12"/>
      <c r="E21" s="12"/>
      <c r="F21" s="12"/>
      <c r="G21" s="12"/>
      <c r="H21" s="12"/>
      <c r="K21" s="1"/>
    </row>
    <row r="22" spans="1:11" ht="31.5">
      <c r="A22" s="9"/>
      <c r="B22" s="22" t="s">
        <v>50</v>
      </c>
      <c r="C22" s="21">
        <f>C14+D14+E14+F14+G14+H14</f>
        <v>6142.5</v>
      </c>
      <c r="D22" s="12"/>
      <c r="E22" s="12"/>
      <c r="F22" s="12"/>
      <c r="G22" s="12"/>
      <c r="H22" s="12"/>
      <c r="K22" s="1"/>
    </row>
    <row r="23" spans="1:11" ht="32.25" thickBot="1">
      <c r="A23" s="9"/>
      <c r="B23" s="27" t="s">
        <v>38</v>
      </c>
      <c r="C23" s="28">
        <f>C15+D15+C16+D17+E15+E16+C17+D17+E17+C18+D18+E18+F18</f>
        <v>21663</v>
      </c>
      <c r="D23" s="12"/>
      <c r="E23" s="12"/>
      <c r="F23" s="12"/>
      <c r="G23" s="12"/>
      <c r="H23" s="12"/>
      <c r="K23" s="1"/>
    </row>
    <row r="24" spans="1:11" ht="16.5" thickBot="1">
      <c r="A24" s="10"/>
      <c r="B24" s="81" t="s">
        <v>11</v>
      </c>
      <c r="C24" s="80">
        <f>SUM(C20:C23)</f>
        <v>2459480.7200000002</v>
      </c>
      <c r="D24" s="12"/>
      <c r="E24" s="12"/>
      <c r="F24" s="12"/>
      <c r="G24" s="12"/>
      <c r="H24" s="12"/>
      <c r="K24" s="1"/>
    </row>
    <row r="25" spans="1:11" ht="15.75">
      <c r="B25" s="12"/>
      <c r="C25" s="12"/>
      <c r="D25" s="12"/>
      <c r="E25" s="12"/>
      <c r="F25" s="12"/>
      <c r="G25" s="12"/>
      <c r="H25" s="12"/>
    </row>
    <row r="26" spans="1:11" ht="16.5" thickBot="1">
      <c r="B26" s="98" t="s">
        <v>13</v>
      </c>
      <c r="C26" s="98"/>
      <c r="D26" s="12"/>
      <c r="E26" s="12"/>
      <c r="F26" s="12"/>
      <c r="G26" s="12"/>
      <c r="H26" s="12"/>
    </row>
    <row r="27" spans="1:11" ht="16.5" thickBot="1">
      <c r="B27" s="102" t="s">
        <v>14</v>
      </c>
      <c r="C27" s="107" t="s">
        <v>4</v>
      </c>
      <c r="D27" s="108"/>
      <c r="E27" s="108"/>
      <c r="F27" s="108"/>
      <c r="G27" s="108"/>
      <c r="H27" s="109"/>
    </row>
    <row r="28" spans="1:11" ht="16.5" thickBot="1">
      <c r="B28" s="103"/>
      <c r="C28" s="75" t="s">
        <v>26</v>
      </c>
      <c r="D28" s="76" t="s">
        <v>27</v>
      </c>
      <c r="E28" s="76" t="s">
        <v>28</v>
      </c>
      <c r="F28" s="77" t="s">
        <v>42</v>
      </c>
      <c r="G28" s="77" t="s">
        <v>43</v>
      </c>
      <c r="H28" s="78" t="s">
        <v>45</v>
      </c>
    </row>
    <row r="29" spans="1:11" ht="16.5" thickBot="1">
      <c r="B29" s="48" t="s">
        <v>5</v>
      </c>
      <c r="C29" s="59">
        <v>26964.05</v>
      </c>
      <c r="D29" s="29">
        <v>37619.58</v>
      </c>
      <c r="E29" s="74">
        <v>39359.49</v>
      </c>
      <c r="F29" s="29">
        <v>39818.06</v>
      </c>
      <c r="G29" s="29">
        <v>41294.370000000003</v>
      </c>
      <c r="H29" s="74">
        <v>41466.33</v>
      </c>
    </row>
    <row r="30" spans="1:11" ht="16.5" thickBot="1">
      <c r="A30" s="30"/>
      <c r="B30" s="82" t="s">
        <v>11</v>
      </c>
      <c r="C30" s="110">
        <f>C29+D29+E29+F29+G29+H29</f>
        <v>226521.88</v>
      </c>
      <c r="D30" s="111"/>
      <c r="E30" s="111"/>
      <c r="F30" s="111"/>
      <c r="G30" s="111"/>
      <c r="H30" s="112"/>
      <c r="K30" s="1"/>
    </row>
    <row r="31" spans="1:11" ht="15.75">
      <c r="B31" s="12"/>
      <c r="C31" s="12"/>
      <c r="D31" s="12"/>
      <c r="E31" s="12"/>
      <c r="F31" s="12"/>
      <c r="G31" s="12"/>
      <c r="H31" s="12"/>
    </row>
    <row r="32" spans="1:11" ht="16.5" thickBot="1">
      <c r="B32" s="99" t="s">
        <v>15</v>
      </c>
      <c r="C32" s="99"/>
      <c r="D32" s="99"/>
      <c r="E32" s="12"/>
      <c r="F32" s="12"/>
      <c r="G32" s="12"/>
      <c r="H32" s="12"/>
    </row>
    <row r="33" spans="1:11" ht="15.75">
      <c r="B33" s="102" t="s">
        <v>16</v>
      </c>
      <c r="C33" s="116" t="s">
        <v>4</v>
      </c>
      <c r="D33" s="117"/>
      <c r="E33" s="117"/>
      <c r="F33" s="117"/>
      <c r="G33" s="117"/>
      <c r="H33" s="118"/>
    </row>
    <row r="34" spans="1:11" ht="16.5" thickBot="1">
      <c r="B34" s="103"/>
      <c r="C34" s="52" t="s">
        <v>26</v>
      </c>
      <c r="D34" s="13" t="s">
        <v>27</v>
      </c>
      <c r="E34" s="13" t="s">
        <v>28</v>
      </c>
      <c r="F34" s="54" t="s">
        <v>42</v>
      </c>
      <c r="G34" s="54" t="s">
        <v>43</v>
      </c>
      <c r="H34" s="55" t="s">
        <v>45</v>
      </c>
    </row>
    <row r="35" spans="1:11" s="1" customFormat="1" ht="15.75">
      <c r="B35" s="63" t="s">
        <v>17</v>
      </c>
      <c r="C35" s="65">
        <v>0.76</v>
      </c>
      <c r="D35" s="26">
        <v>1.02</v>
      </c>
      <c r="E35" s="66">
        <v>1</v>
      </c>
      <c r="F35" s="49">
        <v>2.27</v>
      </c>
      <c r="G35" s="23">
        <v>4.3</v>
      </c>
      <c r="H35" s="24">
        <v>7.59</v>
      </c>
    </row>
    <row r="36" spans="1:11" ht="16.5" thickBot="1">
      <c r="B36" s="64" t="s">
        <v>18</v>
      </c>
      <c r="C36" s="67">
        <v>5.09</v>
      </c>
      <c r="D36" s="31">
        <v>2.4</v>
      </c>
      <c r="E36" s="68">
        <v>1.64</v>
      </c>
      <c r="F36" s="33">
        <v>7.72</v>
      </c>
      <c r="G36" s="89">
        <v>27.06</v>
      </c>
      <c r="H36" s="28">
        <v>67.3</v>
      </c>
    </row>
    <row r="37" spans="1:11" ht="16.5" thickBot="1">
      <c r="A37" s="30"/>
      <c r="B37" s="83" t="s">
        <v>11</v>
      </c>
      <c r="C37" s="113">
        <f>C35+C36+D35+D36+E35+E36+F35+F36+G35+G36+H35+H36</f>
        <v>128.14999999999998</v>
      </c>
      <c r="D37" s="114"/>
      <c r="E37" s="114"/>
      <c r="F37" s="114"/>
      <c r="G37" s="114"/>
      <c r="H37" s="115"/>
    </row>
    <row r="38" spans="1:11" ht="15.75">
      <c r="B38" s="12"/>
      <c r="C38" s="12"/>
      <c r="D38" s="12"/>
      <c r="E38" s="12"/>
      <c r="F38" s="12"/>
      <c r="G38" s="12"/>
    </row>
    <row r="39" spans="1:11" ht="16.5" thickBot="1">
      <c r="B39" s="100" t="s">
        <v>31</v>
      </c>
      <c r="C39" s="100"/>
      <c r="D39" s="100"/>
      <c r="E39" s="100"/>
      <c r="F39" s="12"/>
      <c r="G39" s="12"/>
      <c r="H39" s="12"/>
    </row>
    <row r="40" spans="1:11" ht="15.75">
      <c r="A40" s="5"/>
      <c r="B40" s="135" t="s">
        <v>19</v>
      </c>
      <c r="C40" s="116" t="s">
        <v>4</v>
      </c>
      <c r="D40" s="117"/>
      <c r="E40" s="117"/>
      <c r="F40" s="117"/>
      <c r="G40" s="117"/>
      <c r="H40" s="118"/>
    </row>
    <row r="41" spans="1:11" ht="16.5" thickBot="1">
      <c r="A41" s="32"/>
      <c r="B41" s="136"/>
      <c r="C41" s="45" t="s">
        <v>26</v>
      </c>
      <c r="D41" s="37" t="s">
        <v>27</v>
      </c>
      <c r="E41" s="37" t="s">
        <v>28</v>
      </c>
      <c r="F41" s="70" t="s">
        <v>42</v>
      </c>
      <c r="G41" s="70" t="s">
        <v>43</v>
      </c>
      <c r="H41" s="71" t="s">
        <v>45</v>
      </c>
    </row>
    <row r="42" spans="1:11" ht="15.75">
      <c r="A42" s="5"/>
      <c r="B42" s="93" t="s">
        <v>29</v>
      </c>
      <c r="C42" s="60">
        <v>15000</v>
      </c>
      <c r="D42" s="60">
        <v>40000</v>
      </c>
      <c r="E42" s="60">
        <v>15000</v>
      </c>
      <c r="F42" s="60">
        <v>25000</v>
      </c>
      <c r="G42" s="60">
        <v>20000</v>
      </c>
      <c r="H42" s="19">
        <v>20000</v>
      </c>
    </row>
    <row r="43" spans="1:11" ht="15.75">
      <c r="A43" s="6"/>
      <c r="B43" s="92" t="s">
        <v>20</v>
      </c>
      <c r="C43" s="25">
        <v>13750</v>
      </c>
      <c r="D43" s="25">
        <v>13750</v>
      </c>
      <c r="E43" s="25">
        <v>13750</v>
      </c>
      <c r="F43" s="25">
        <v>13750</v>
      </c>
      <c r="G43" s="25">
        <v>13750</v>
      </c>
      <c r="H43" s="21">
        <v>13750</v>
      </c>
      <c r="K43" s="1"/>
    </row>
    <row r="44" spans="1:11" ht="15.75">
      <c r="A44" s="6"/>
      <c r="B44" s="92" t="s">
        <v>30</v>
      </c>
      <c r="C44" s="25">
        <v>0</v>
      </c>
      <c r="D44" s="25">
        <v>0</v>
      </c>
      <c r="E44" s="25">
        <v>0</v>
      </c>
      <c r="F44" s="25">
        <v>0</v>
      </c>
      <c r="G44" s="25">
        <v>48455.7</v>
      </c>
      <c r="H44" s="21">
        <v>0</v>
      </c>
      <c r="K44" s="1"/>
    </row>
    <row r="45" spans="1:11" ht="9.75" hidden="1" customHeight="1">
      <c r="A45" s="6"/>
      <c r="B45" s="38"/>
      <c r="C45" s="38"/>
      <c r="D45" s="38"/>
      <c r="E45" s="38"/>
      <c r="F45" s="38"/>
      <c r="G45" s="38"/>
      <c r="H45" s="56"/>
    </row>
    <row r="46" spans="1:11" ht="15.75">
      <c r="A46" s="6"/>
      <c r="B46" s="92" t="s">
        <v>29</v>
      </c>
      <c r="C46" s="139">
        <f>C42+D42+E42+F42+G42+H42</f>
        <v>135000</v>
      </c>
      <c r="D46" s="139"/>
      <c r="E46" s="139"/>
      <c r="F46" s="139"/>
      <c r="G46" s="139"/>
      <c r="H46" s="140"/>
      <c r="K46" s="1"/>
    </row>
    <row r="47" spans="1:11" ht="15.75">
      <c r="A47" s="6"/>
      <c r="B47" s="92" t="s">
        <v>20</v>
      </c>
      <c r="C47" s="139">
        <f>C43+D43+E43+F43+G43+H43</f>
        <v>82500</v>
      </c>
      <c r="D47" s="139"/>
      <c r="E47" s="139"/>
      <c r="F47" s="139"/>
      <c r="G47" s="139"/>
      <c r="H47" s="140"/>
    </row>
    <row r="48" spans="1:11" ht="16.5" thickBot="1">
      <c r="A48" s="7"/>
      <c r="B48" s="94" t="s">
        <v>30</v>
      </c>
      <c r="C48" s="137">
        <f>C44+D44+E44+F44+G44+H44</f>
        <v>48455.7</v>
      </c>
      <c r="D48" s="137"/>
      <c r="E48" s="137"/>
      <c r="F48" s="137"/>
      <c r="G48" s="137"/>
      <c r="H48" s="138"/>
    </row>
    <row r="49" spans="1:11" ht="16.5" thickBot="1">
      <c r="A49" s="90"/>
      <c r="B49" s="91" t="s">
        <v>11</v>
      </c>
      <c r="C49" s="104">
        <f>C46+C47+C48</f>
        <v>265955.7</v>
      </c>
      <c r="D49" s="105"/>
      <c r="E49" s="105"/>
      <c r="F49" s="105"/>
      <c r="G49" s="105"/>
      <c r="H49" s="106"/>
    </row>
    <row r="50" spans="1:11" ht="15.75">
      <c r="B50" s="12"/>
      <c r="C50" s="12"/>
      <c r="D50" s="12"/>
      <c r="E50" s="12"/>
      <c r="F50" s="12"/>
      <c r="G50" s="12"/>
      <c r="H50" s="12"/>
    </row>
    <row r="51" spans="1:11" ht="16.5" thickBot="1">
      <c r="B51" s="101" t="s">
        <v>32</v>
      </c>
      <c r="C51" s="101"/>
      <c r="D51" s="101"/>
      <c r="E51" s="101"/>
      <c r="F51" s="12"/>
      <c r="G51" s="12"/>
      <c r="H51" s="12"/>
    </row>
    <row r="52" spans="1:11" ht="15.75">
      <c r="B52" s="102" t="s">
        <v>14</v>
      </c>
      <c r="C52" s="116" t="s">
        <v>4</v>
      </c>
      <c r="D52" s="117"/>
      <c r="E52" s="117"/>
      <c r="F52" s="117"/>
      <c r="G52" s="117"/>
      <c r="H52" s="118"/>
    </row>
    <row r="53" spans="1:11" ht="16.5" thickBot="1">
      <c r="B53" s="103"/>
      <c r="C53" s="52" t="s">
        <v>26</v>
      </c>
      <c r="D53" s="13" t="s">
        <v>27</v>
      </c>
      <c r="E53" s="13" t="s">
        <v>28</v>
      </c>
      <c r="F53" s="54" t="s">
        <v>42</v>
      </c>
      <c r="G53" s="54" t="s">
        <v>43</v>
      </c>
      <c r="H53" s="55" t="s">
        <v>45</v>
      </c>
    </row>
    <row r="54" spans="1:11" ht="16.5" thickBot="1">
      <c r="B54" s="48" t="s">
        <v>33</v>
      </c>
      <c r="C54" s="59">
        <v>1000</v>
      </c>
      <c r="D54" s="29">
        <v>0</v>
      </c>
      <c r="E54" s="29">
        <v>0</v>
      </c>
      <c r="F54" s="29">
        <v>0</v>
      </c>
      <c r="G54" s="29">
        <v>0</v>
      </c>
      <c r="H54" s="74">
        <v>0</v>
      </c>
    </row>
    <row r="55" spans="1:11" ht="16.5" thickBot="1">
      <c r="B55" s="84" t="s">
        <v>11</v>
      </c>
      <c r="C55" s="129">
        <f>C5+F54+G54+H544+D54+E54+C54+H54</f>
        <v>1000</v>
      </c>
      <c r="D55" s="130"/>
      <c r="E55" s="130"/>
      <c r="F55" s="130"/>
      <c r="G55" s="130"/>
      <c r="H55" s="131"/>
      <c r="K55" s="1"/>
    </row>
    <row r="56" spans="1:11" ht="15.75">
      <c r="B56" s="12"/>
      <c r="C56" s="12"/>
      <c r="D56" s="12"/>
      <c r="E56" s="12"/>
      <c r="F56" s="12"/>
      <c r="G56" s="12"/>
      <c r="H56" s="12"/>
    </row>
    <row r="57" spans="1:11" ht="16.5" thickBot="1">
      <c r="B57" s="141" t="s">
        <v>34</v>
      </c>
      <c r="C57" s="141"/>
      <c r="D57" s="141"/>
      <c r="E57" s="12"/>
      <c r="F57" s="12"/>
      <c r="G57" s="12"/>
      <c r="H57" s="12"/>
    </row>
    <row r="58" spans="1:11" ht="15.75">
      <c r="B58" s="102" t="s">
        <v>14</v>
      </c>
      <c r="C58" s="107" t="s">
        <v>4</v>
      </c>
      <c r="D58" s="108"/>
      <c r="E58" s="108"/>
      <c r="F58" s="108"/>
      <c r="G58" s="108"/>
      <c r="H58" s="109"/>
    </row>
    <row r="59" spans="1:11" ht="16.5" thickBot="1">
      <c r="B59" s="103"/>
      <c r="C59" s="45" t="s">
        <v>26</v>
      </c>
      <c r="D59" s="37" t="s">
        <v>27</v>
      </c>
      <c r="E59" s="37" t="s">
        <v>28</v>
      </c>
      <c r="F59" s="70" t="s">
        <v>42</v>
      </c>
      <c r="G59" s="70" t="s">
        <v>43</v>
      </c>
      <c r="H59" s="71" t="s">
        <v>45</v>
      </c>
    </row>
    <row r="60" spans="1:11" ht="16.5" thickBot="1">
      <c r="B60" s="48" t="s">
        <v>35</v>
      </c>
      <c r="C60" s="61">
        <v>0</v>
      </c>
      <c r="D60" s="62">
        <v>7314.24</v>
      </c>
      <c r="E60" s="62">
        <v>0</v>
      </c>
      <c r="F60" s="62">
        <v>7000</v>
      </c>
      <c r="G60" s="62">
        <v>0</v>
      </c>
      <c r="H60" s="95">
        <v>0</v>
      </c>
    </row>
    <row r="61" spans="1:11" ht="16.5" thickBot="1">
      <c r="B61" s="85" t="s">
        <v>11</v>
      </c>
      <c r="C61" s="132">
        <f>C60+D60+E60+F60+G60+H60</f>
        <v>14314.24</v>
      </c>
      <c r="D61" s="133"/>
      <c r="E61" s="133"/>
      <c r="F61" s="133"/>
      <c r="G61" s="133"/>
      <c r="H61" s="134"/>
      <c r="K61" s="1"/>
    </row>
    <row r="62" spans="1:11" s="1" customFormat="1" ht="15.75">
      <c r="B62" s="34"/>
      <c r="C62" s="35"/>
      <c r="D62" s="35"/>
      <c r="E62" s="35"/>
    </row>
    <row r="63" spans="1:11" s="1" customFormat="1" ht="16.5" thickBot="1">
      <c r="B63" s="96" t="s">
        <v>13</v>
      </c>
      <c r="C63" s="96"/>
      <c r="D63" s="12"/>
      <c r="E63" s="12"/>
    </row>
    <row r="64" spans="1:11" s="1" customFormat="1" ht="15.75">
      <c r="B64" s="102" t="s">
        <v>36</v>
      </c>
      <c r="C64" s="116" t="s">
        <v>4</v>
      </c>
      <c r="D64" s="117"/>
      <c r="E64" s="117"/>
      <c r="F64" s="117"/>
      <c r="G64" s="117"/>
      <c r="H64" s="118"/>
    </row>
    <row r="65" spans="2:11" s="1" customFormat="1" ht="16.5" thickBot="1">
      <c r="B65" s="103"/>
      <c r="C65" s="45" t="s">
        <v>26</v>
      </c>
      <c r="D65" s="37" t="s">
        <v>27</v>
      </c>
      <c r="E65" s="37" t="s">
        <v>28</v>
      </c>
      <c r="F65" s="70" t="s">
        <v>42</v>
      </c>
      <c r="G65" s="70" t="s">
        <v>43</v>
      </c>
      <c r="H65" s="71" t="s">
        <v>45</v>
      </c>
    </row>
    <row r="66" spans="2:11" s="1" customFormat="1" ht="16.5" thickBot="1">
      <c r="B66" s="48" t="s">
        <v>5</v>
      </c>
      <c r="C66" s="72">
        <v>0</v>
      </c>
      <c r="D66" s="73">
        <f>7000+9000</f>
        <v>16000</v>
      </c>
      <c r="E66" s="73">
        <v>0</v>
      </c>
      <c r="F66" s="73">
        <v>2000</v>
      </c>
      <c r="G66" s="73">
        <v>0</v>
      </c>
      <c r="H66" s="95">
        <v>0</v>
      </c>
    </row>
    <row r="67" spans="2:11" ht="16.5" thickBot="1">
      <c r="B67" s="86" t="s">
        <v>11</v>
      </c>
      <c r="C67" s="122">
        <f>D66+C66+E66+F66+G66+H66</f>
        <v>18000</v>
      </c>
      <c r="D67" s="123"/>
      <c r="E67" s="123"/>
      <c r="F67" s="123"/>
      <c r="G67" s="123"/>
      <c r="H67" s="124"/>
      <c r="K67" s="1"/>
    </row>
    <row r="68" spans="2:11" s="1" customFormat="1" ht="15.75">
      <c r="B68" s="34"/>
      <c r="C68" s="35"/>
      <c r="D68" s="35"/>
      <c r="E68" s="35"/>
    </row>
    <row r="69" spans="2:11" ht="16.5" thickBot="1">
      <c r="B69" s="87" t="s">
        <v>46</v>
      </c>
      <c r="C69" s="12"/>
      <c r="D69" s="12"/>
      <c r="E69" s="12"/>
    </row>
    <row r="70" spans="2:11" ht="15.75">
      <c r="B70" s="102" t="s">
        <v>51</v>
      </c>
      <c r="C70" s="116" t="s">
        <v>4</v>
      </c>
      <c r="D70" s="117"/>
      <c r="E70" s="117"/>
      <c r="F70" s="117"/>
      <c r="G70" s="117"/>
      <c r="H70" s="118"/>
    </row>
    <row r="71" spans="2:11" ht="16.5" thickBot="1">
      <c r="B71" s="103"/>
      <c r="C71" s="52" t="s">
        <v>26</v>
      </c>
      <c r="D71" s="13" t="s">
        <v>27</v>
      </c>
      <c r="E71" s="13" t="s">
        <v>28</v>
      </c>
      <c r="F71" s="54" t="s">
        <v>42</v>
      </c>
      <c r="G71" s="54" t="s">
        <v>43</v>
      </c>
      <c r="H71" s="55" t="s">
        <v>45</v>
      </c>
    </row>
    <row r="72" spans="2:11" ht="16.5" thickBot="1">
      <c r="B72" s="48" t="s">
        <v>47</v>
      </c>
      <c r="C72" s="59">
        <v>0</v>
      </c>
      <c r="D72" s="29">
        <v>277.79000000000002</v>
      </c>
      <c r="E72" s="29">
        <v>138.88999999999999</v>
      </c>
      <c r="F72" s="79">
        <v>277.79000000000002</v>
      </c>
      <c r="G72" s="69">
        <v>277.79000000000002</v>
      </c>
      <c r="H72" s="95">
        <f>322.12+8.82+277.79</f>
        <v>608.73</v>
      </c>
    </row>
    <row r="73" spans="2:11" ht="16.5" thickBot="1">
      <c r="B73" s="88" t="s">
        <v>11</v>
      </c>
      <c r="C73" s="119">
        <f>C72+D72+E72+F72+G72+H72</f>
        <v>1580.99</v>
      </c>
      <c r="D73" s="120"/>
      <c r="E73" s="120"/>
      <c r="F73" s="120"/>
      <c r="G73" s="120"/>
      <c r="H73" s="121"/>
    </row>
    <row r="74" spans="2:11" ht="15.75">
      <c r="B74" s="34"/>
      <c r="C74" s="35"/>
      <c r="D74" s="35"/>
      <c r="E74" s="35"/>
    </row>
    <row r="75" spans="2:11" ht="15.75">
      <c r="B75" s="12" t="s">
        <v>23</v>
      </c>
      <c r="C75" s="12"/>
      <c r="D75" s="12" t="s">
        <v>22</v>
      </c>
      <c r="E75" s="1"/>
    </row>
    <row r="76" spans="2:11" ht="15.75">
      <c r="B76" s="12" t="s">
        <v>24</v>
      </c>
      <c r="C76" s="12"/>
      <c r="D76" s="12"/>
      <c r="E76" s="1"/>
    </row>
    <row r="77" spans="2:11" ht="15.75">
      <c r="B77" s="12" t="s">
        <v>21</v>
      </c>
      <c r="C77" s="12"/>
      <c r="D77" s="12"/>
      <c r="E77" s="1"/>
    </row>
    <row r="78" spans="2:11">
      <c r="B78" s="1"/>
      <c r="C78" s="1"/>
      <c r="D78" s="1"/>
      <c r="E78" s="1"/>
    </row>
  </sheetData>
  <mergeCells count="37">
    <mergeCell ref="C55:H55"/>
    <mergeCell ref="C52:H52"/>
    <mergeCell ref="C61:H61"/>
    <mergeCell ref="C58:H58"/>
    <mergeCell ref="B40:B41"/>
    <mergeCell ref="C48:H48"/>
    <mergeCell ref="C47:H47"/>
    <mergeCell ref="C46:H46"/>
    <mergeCell ref="B57:D57"/>
    <mergeCell ref="B1:I1"/>
    <mergeCell ref="B3:I3"/>
    <mergeCell ref="B5:I5"/>
    <mergeCell ref="B7:H7"/>
    <mergeCell ref="B10:B11"/>
    <mergeCell ref="C10:I10"/>
    <mergeCell ref="B70:B71"/>
    <mergeCell ref="C70:H70"/>
    <mergeCell ref="C73:H73"/>
    <mergeCell ref="C67:H67"/>
    <mergeCell ref="C64:H64"/>
    <mergeCell ref="B64:B65"/>
    <mergeCell ref="B63:C63"/>
    <mergeCell ref="B9:C9"/>
    <mergeCell ref="B26:C26"/>
    <mergeCell ref="B32:D32"/>
    <mergeCell ref="B39:E39"/>
    <mergeCell ref="B51:E51"/>
    <mergeCell ref="B27:B28"/>
    <mergeCell ref="B33:B34"/>
    <mergeCell ref="B58:B59"/>
    <mergeCell ref="B52:B53"/>
    <mergeCell ref="C49:H49"/>
    <mergeCell ref="C27:H27"/>
    <mergeCell ref="C30:H30"/>
    <mergeCell ref="C37:H37"/>
    <mergeCell ref="C33:H33"/>
    <mergeCell ref="C40:H40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Drugo tromjesečje 2018. godine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cp:lastPrinted>2018-06-29T11:31:56Z</cp:lastPrinted>
  <dcterms:created xsi:type="dcterms:W3CDTF">2017-04-09T18:12:24Z</dcterms:created>
  <dcterms:modified xsi:type="dcterms:W3CDTF">2020-05-11T09:40:24Z</dcterms:modified>
</cp:coreProperties>
</file>