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2. godina\Financijska izvješća za 2022. godinu\Šestomjesečna (I.-VI.2022.)\"/>
    </mc:Choice>
  </mc:AlternateContent>
  <xr:revisionPtr revIDLastSave="0" documentId="13_ncr:1_{30709F9F-7FBE-46C2-B79D-D59C387302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tvrđivanje rezultat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4" l="1"/>
  <c r="J11" i="4" l="1"/>
  <c r="J12" i="4"/>
  <c r="J13" i="4"/>
  <c r="J14" i="4"/>
  <c r="J15" i="4"/>
  <c r="J16" i="4"/>
  <c r="J17" i="4"/>
  <c r="F17" i="4"/>
  <c r="F16" i="4"/>
  <c r="B13" i="4"/>
  <c r="B16" i="4" s="1"/>
  <c r="H17" i="4"/>
  <c r="G17" i="4"/>
  <c r="G16" i="4"/>
  <c r="H16" i="4"/>
  <c r="I16" i="4"/>
  <c r="I17" i="4" s="1"/>
  <c r="D13" i="4"/>
  <c r="D16" i="4" s="1"/>
  <c r="D11" i="4"/>
  <c r="B11" i="4"/>
  <c r="C16" i="4"/>
  <c r="C11" i="4"/>
  <c r="E16" i="4"/>
  <c r="E17" i="4" s="1"/>
  <c r="C17" i="4" l="1"/>
  <c r="D17" i="4"/>
  <c r="B17" i="4"/>
</calcChain>
</file>

<file path=xl/sharedStrings.xml><?xml version="1.0" encoding="utf-8"?>
<sst xmlns="http://schemas.openxmlformats.org/spreadsheetml/2006/main" count="24" uniqueCount="24">
  <si>
    <t>Ukupno</t>
  </si>
  <si>
    <t>M.P.</t>
  </si>
  <si>
    <t>Izvor</t>
  </si>
  <si>
    <t>Oznaka rač.iz                                      računskog plana</t>
  </si>
  <si>
    <t>Ukupno rashodi</t>
  </si>
  <si>
    <t>Ukupni prihodi</t>
  </si>
  <si>
    <t>Višak/manjak</t>
  </si>
  <si>
    <t>Glazbena škola Josipa Runjanina</t>
  </si>
  <si>
    <r>
      <t>prihoda i primitaka</t>
    </r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                    </t>
    </r>
  </si>
  <si>
    <t>Istarska 3, 32100 VINKOVCI</t>
  </si>
  <si>
    <t>Pomoći- MZO 63612 (plaće)</t>
  </si>
  <si>
    <t>_______________________</t>
  </si>
  <si>
    <t xml:space="preserve">       (Dinka Peti, mag.mus.) </t>
  </si>
  <si>
    <t xml:space="preserve">Ravnateljica: </t>
  </si>
  <si>
    <t>Opći prihodi i primici-Grad Vinkovci 671</t>
  </si>
  <si>
    <t>Višak prenesen iz 2021. godina</t>
  </si>
  <si>
    <t xml:space="preserve">Ukupno u 2022. godini </t>
  </si>
  <si>
    <t>UTVRĐIVANJE REZULTATA PREMA IZVORIMA FINANCIRANJA 01-06/2022</t>
  </si>
  <si>
    <t>Prihodi iz proračuna škole 65264 + 66151 + 64143 + 68311</t>
  </si>
  <si>
    <t>Donacije - 66311, 66313, 66314</t>
  </si>
  <si>
    <t>Asistenti grad - 671</t>
  </si>
  <si>
    <t>Asistenti država - 639</t>
  </si>
  <si>
    <t>Asistenti EU - 639</t>
  </si>
  <si>
    <t>Pomoći - MZO  63612 (testiranje)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</si>
</sst>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d/m/;@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i/>
      <sz val="14"/>
      <name val="Arial"/>
      <family val="2"/>
      <charset val="238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12"/>
      <name val="Arial"/>
      <family val="2"/>
      <charset val="238"/>
    </font>
    <font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theme="0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2">
    <xf numFmtId="0" fontId="0" fillId="0" borderId="0" xfId="0"/>
    <xf numFmtId="4" fontId="7" fillId="2" borderId="1" xfId="0" applyNumberFormat="1" applyFont="1" applyFill="1" applyBorder="1"/>
    <xf numFmtId="0" fontId="0" fillId="2" borderId="0" xfId="0" applyFill="1"/>
    <xf numFmtId="3" fontId="2" fillId="2" borderId="0" xfId="0" applyNumberFormat="1" applyFont="1" applyFill="1" applyBorder="1"/>
    <xf numFmtId="3" fontId="3" fillId="2" borderId="0" xfId="0" applyNumberFormat="1" applyFont="1" applyFill="1" applyBorder="1"/>
    <xf numFmtId="0" fontId="4" fillId="2" borderId="0" xfId="0" applyFont="1" applyFill="1"/>
    <xf numFmtId="0" fontId="9" fillId="2" borderId="0" xfId="0" applyFont="1" applyFill="1"/>
    <xf numFmtId="0" fontId="0" fillId="2" borderId="0" xfId="0" applyFill="1" applyBorder="1"/>
    <xf numFmtId="4" fontId="2" fillId="2" borderId="4" xfId="0" applyNumberFormat="1" applyFont="1" applyFill="1" applyBorder="1"/>
    <xf numFmtId="0" fontId="12" fillId="2" borderId="0" xfId="0" applyFont="1" applyFill="1" applyAlignment="1">
      <alignment wrapText="1"/>
    </xf>
    <xf numFmtId="3" fontId="13" fillId="2" borderId="0" xfId="0" applyNumberFormat="1" applyFont="1" applyFill="1" applyBorder="1"/>
    <xf numFmtId="3" fontId="14" fillId="2" borderId="0" xfId="0" applyNumberFormat="1" applyFont="1" applyFill="1" applyBorder="1"/>
    <xf numFmtId="0" fontId="15" fillId="2" borderId="0" xfId="0" applyFont="1" applyFill="1"/>
    <xf numFmtId="0" fontId="12" fillId="2" borderId="0" xfId="0" applyFont="1" applyFill="1"/>
    <xf numFmtId="0" fontId="11" fillId="2" borderId="0" xfId="0" applyFont="1" applyFill="1"/>
    <xf numFmtId="0" fontId="10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/>
    </xf>
    <xf numFmtId="0" fontId="12" fillId="2" borderId="0" xfId="0" quotePrefix="1" applyFont="1" applyFill="1" applyAlignment="1">
      <alignment wrapText="1"/>
    </xf>
    <xf numFmtId="3" fontId="2" fillId="2" borderId="0" xfId="0" applyNumberFormat="1" applyFont="1" applyFill="1" applyBorder="1" applyAlignment="1">
      <alignment horizontal="center" vertical="center"/>
    </xf>
    <xf numFmtId="0" fontId="13" fillId="2" borderId="0" xfId="0" applyNumberFormat="1" applyFont="1" applyFill="1" applyBorder="1" applyAlignment="1">
      <alignment horizontal="center"/>
    </xf>
    <xf numFmtId="3" fontId="13" fillId="2" borderId="0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0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6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wrapText="1"/>
    </xf>
    <xf numFmtId="4" fontId="2" fillId="2" borderId="10" xfId="0" applyNumberFormat="1" applyFont="1" applyFill="1" applyBorder="1"/>
    <xf numFmtId="4" fontId="2" fillId="2" borderId="17" xfId="0" applyNumberFormat="1" applyFont="1" applyFill="1" applyBorder="1"/>
    <xf numFmtId="0" fontId="16" fillId="4" borderId="18" xfId="0" applyFont="1" applyFill="1" applyBorder="1" applyAlignment="1">
      <alignment horizontal="right" vertical="center" wrapText="1"/>
    </xf>
    <xf numFmtId="0" fontId="16" fillId="4" borderId="13" xfId="0" applyFont="1" applyFill="1" applyBorder="1" applyAlignment="1">
      <alignment horizontal="left" wrapText="1"/>
    </xf>
    <xf numFmtId="4" fontId="2" fillId="2" borderId="24" xfId="0" applyNumberFormat="1" applyFont="1" applyFill="1" applyBorder="1"/>
    <xf numFmtId="0" fontId="8" fillId="2" borderId="0" xfId="0" applyFont="1" applyFill="1" applyAlignment="1">
      <alignment wrapText="1"/>
    </xf>
    <xf numFmtId="0" fontId="2" fillId="3" borderId="25" xfId="0" applyFont="1" applyFill="1" applyBorder="1" applyAlignment="1">
      <alignment horizontal="center"/>
    </xf>
    <xf numFmtId="4" fontId="2" fillId="3" borderId="20" xfId="0" applyNumberFormat="1" applyFont="1" applyFill="1" applyBorder="1"/>
    <xf numFmtId="4" fontId="13" fillId="5" borderId="23" xfId="0" applyNumberFormat="1" applyFont="1" applyFill="1" applyBorder="1" applyAlignment="1">
      <alignment vertical="center"/>
    </xf>
    <xf numFmtId="164" fontId="13" fillId="5" borderId="3" xfId="0" applyNumberFormat="1" applyFont="1" applyFill="1" applyBorder="1" applyAlignment="1">
      <alignment wrapText="1"/>
    </xf>
    <xf numFmtId="164" fontId="13" fillId="5" borderId="26" xfId="0" applyNumberFormat="1" applyFont="1" applyFill="1" applyBorder="1" applyAlignment="1">
      <alignment wrapText="1"/>
    </xf>
    <xf numFmtId="4" fontId="0" fillId="0" borderId="0" xfId="0" applyNumberFormat="1"/>
    <xf numFmtId="165" fontId="19" fillId="0" borderId="0" xfId="0" applyNumberFormat="1" applyFont="1"/>
    <xf numFmtId="0" fontId="19" fillId="0" borderId="0" xfId="0" applyFont="1"/>
    <xf numFmtId="165" fontId="20" fillId="0" borderId="0" xfId="0" applyNumberFormat="1" applyFont="1"/>
    <xf numFmtId="0" fontId="20" fillId="0" borderId="0" xfId="0" applyFont="1"/>
    <xf numFmtId="0" fontId="16" fillId="3" borderId="20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wrapText="1"/>
    </xf>
    <xf numFmtId="0" fontId="18" fillId="2" borderId="28" xfId="0" quotePrefix="1" applyFont="1" applyFill="1" applyBorder="1" applyAlignment="1">
      <alignment horizont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6" fillId="3" borderId="19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/>
    </xf>
    <xf numFmtId="0" fontId="16" fillId="3" borderId="14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wrapText="1"/>
    </xf>
    <xf numFmtId="0" fontId="18" fillId="2" borderId="6" xfId="0" quotePrefix="1" applyFont="1" applyFill="1" applyBorder="1" applyAlignment="1">
      <alignment horizontal="center" wrapText="1"/>
    </xf>
    <xf numFmtId="0" fontId="16" fillId="3" borderId="20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</cellXfs>
  <cellStyles count="3">
    <cellStyle name="Normal 2" xfId="2" xr:uid="{00000000-0005-0000-0000-000001000000}"/>
    <cellStyle name="Normalno" xfId="0" builtinId="0"/>
    <cellStyle name="Normalno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76200</xdr:rowOff>
    </xdr:from>
    <xdr:to>
      <xdr:col>1</xdr:col>
      <xdr:colOff>0</xdr:colOff>
      <xdr:row>9</xdr:row>
      <xdr:rowOff>923925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85725</xdr:rowOff>
    </xdr:from>
    <xdr:to>
      <xdr:col>0</xdr:col>
      <xdr:colOff>2019300</xdr:colOff>
      <xdr:row>9</xdr:row>
      <xdr:rowOff>647700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L27"/>
  <sheetViews>
    <sheetView tabSelected="1" zoomScaleNormal="100" workbookViewId="0">
      <selection activeCell="L11" sqref="L11:L17"/>
    </sheetView>
  </sheetViews>
  <sheetFormatPr defaultRowHeight="15" x14ac:dyDescent="0.25"/>
  <cols>
    <col min="1" max="1" width="26.140625" style="2" customWidth="1"/>
    <col min="2" max="2" width="23.42578125" style="2" customWidth="1"/>
    <col min="3" max="3" width="19" style="2" customWidth="1"/>
    <col min="4" max="4" width="19.140625" style="2" customWidth="1"/>
    <col min="5" max="6" width="21" style="2" customWidth="1"/>
    <col min="7" max="7" width="21.85546875" style="2" customWidth="1"/>
    <col min="8" max="8" width="22" style="2" customWidth="1"/>
    <col min="9" max="9" width="21.5703125" style="2" customWidth="1"/>
    <col min="10" max="10" width="20" style="2" customWidth="1"/>
    <col min="12" max="12" width="19.140625" customWidth="1"/>
  </cols>
  <sheetData>
    <row r="2" spans="1:12" ht="18.75" x14ac:dyDescent="0.25">
      <c r="A2" s="23" t="s">
        <v>7</v>
      </c>
      <c r="B2" s="24"/>
      <c r="J2" s="7"/>
    </row>
    <row r="3" spans="1:12" ht="18.75" x14ac:dyDescent="0.25">
      <c r="A3" s="48" t="s">
        <v>9</v>
      </c>
      <c r="B3" s="49"/>
      <c r="J3" s="7"/>
    </row>
    <row r="4" spans="1:12" ht="18.75" x14ac:dyDescent="0.25">
      <c r="A4" s="15"/>
      <c r="B4" s="15"/>
      <c r="J4" s="7"/>
    </row>
    <row r="5" spans="1:12" ht="18.75" x14ac:dyDescent="0.25">
      <c r="A5" s="15"/>
      <c r="B5" s="15"/>
      <c r="J5" s="7"/>
    </row>
    <row r="6" spans="1:12" ht="21" thickBot="1" x14ac:dyDescent="0.35">
      <c r="A6" s="52" t="s">
        <v>17</v>
      </c>
      <c r="B6" s="52"/>
      <c r="C6" s="52"/>
      <c r="D6" s="52"/>
      <c r="E6" s="52"/>
      <c r="F6" s="52"/>
      <c r="G6" s="52"/>
      <c r="H6" s="52"/>
      <c r="I6" s="52"/>
      <c r="J6" s="52"/>
    </row>
    <row r="7" spans="1:12" ht="21" thickBot="1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2" ht="16.5" thickBot="1" x14ac:dyDescent="0.3">
      <c r="A8" s="17" t="s">
        <v>2</v>
      </c>
      <c r="B8" s="50"/>
      <c r="C8" s="50"/>
      <c r="D8" s="50"/>
      <c r="E8" s="50"/>
      <c r="F8" s="50"/>
      <c r="G8" s="50"/>
      <c r="H8" s="50"/>
      <c r="I8" s="50"/>
      <c r="J8" s="51"/>
    </row>
    <row r="9" spans="1:12" ht="15" customHeight="1" x14ac:dyDescent="0.25">
      <c r="A9" s="30" t="s">
        <v>8</v>
      </c>
      <c r="B9" s="53" t="s">
        <v>14</v>
      </c>
      <c r="C9" s="53" t="s">
        <v>18</v>
      </c>
      <c r="D9" s="53" t="s">
        <v>19</v>
      </c>
      <c r="E9" s="53" t="s">
        <v>10</v>
      </c>
      <c r="F9" s="44"/>
      <c r="G9" s="60" t="s">
        <v>20</v>
      </c>
      <c r="H9" s="60" t="s">
        <v>21</v>
      </c>
      <c r="I9" s="60" t="s">
        <v>22</v>
      </c>
      <c r="J9" s="56" t="s">
        <v>0</v>
      </c>
    </row>
    <row r="10" spans="1:12" ht="87" customHeight="1" thickBot="1" x14ac:dyDescent="0.3">
      <c r="A10" s="31" t="s">
        <v>3</v>
      </c>
      <c r="B10" s="55"/>
      <c r="C10" s="54"/>
      <c r="D10" s="55"/>
      <c r="E10" s="55"/>
      <c r="F10" s="45" t="s">
        <v>23</v>
      </c>
      <c r="G10" s="61"/>
      <c r="H10" s="61"/>
      <c r="I10" s="61"/>
      <c r="J10" s="57"/>
    </row>
    <row r="11" spans="1:12" ht="39.75" customHeight="1" x14ac:dyDescent="0.25">
      <c r="A11" s="27" t="s">
        <v>5</v>
      </c>
      <c r="B11" s="28">
        <f>456511.66+340500</f>
        <v>797011.65999999992</v>
      </c>
      <c r="C11" s="28">
        <f>334153+5900+812.38+1084.8</f>
        <v>341950.18</v>
      </c>
      <c r="D11" s="28">
        <f>1000+8599.99+1200</f>
        <v>10799.99</v>
      </c>
      <c r="E11" s="28">
        <v>3435934.89</v>
      </c>
      <c r="F11" s="28">
        <v>15120</v>
      </c>
      <c r="G11" s="28">
        <v>2517.9899999999998</v>
      </c>
      <c r="H11" s="28">
        <v>3399.26</v>
      </c>
      <c r="I11" s="28">
        <v>19262.5</v>
      </c>
      <c r="J11" s="29">
        <f t="shared" ref="J11:J17" si="0">SUM(B11:I11)</f>
        <v>4625996.47</v>
      </c>
      <c r="L11" s="39"/>
    </row>
    <row r="12" spans="1:12" ht="39.75" customHeight="1" x14ac:dyDescent="0.25">
      <c r="A12" s="25">
        <v>31</v>
      </c>
      <c r="B12" s="1">
        <v>0</v>
      </c>
      <c r="C12" s="1">
        <v>0</v>
      </c>
      <c r="D12" s="1">
        <v>0</v>
      </c>
      <c r="E12" s="1">
        <v>3357930.32</v>
      </c>
      <c r="F12" s="1">
        <v>0</v>
      </c>
      <c r="G12" s="1">
        <v>2915.29</v>
      </c>
      <c r="H12" s="1">
        <v>3935.62</v>
      </c>
      <c r="I12" s="1">
        <v>22301.85</v>
      </c>
      <c r="J12" s="29">
        <f t="shared" si="0"/>
        <v>3387083.08</v>
      </c>
    </row>
    <row r="13" spans="1:12" ht="18.75" customHeight="1" x14ac:dyDescent="0.25">
      <c r="A13" s="25">
        <v>32</v>
      </c>
      <c r="B13" s="1">
        <f>468538.47+540523.54</f>
        <v>1009062.01</v>
      </c>
      <c r="C13" s="1">
        <v>237886.62</v>
      </c>
      <c r="D13" s="1">
        <f>1000+8599.99+1200</f>
        <v>10799.99</v>
      </c>
      <c r="E13" s="1">
        <v>83592.23</v>
      </c>
      <c r="F13" s="1">
        <v>9920</v>
      </c>
      <c r="G13" s="1">
        <v>90</v>
      </c>
      <c r="H13" s="1">
        <v>121.5</v>
      </c>
      <c r="I13" s="1">
        <v>688.5</v>
      </c>
      <c r="J13" s="29">
        <f t="shared" si="0"/>
        <v>1352160.8499999999</v>
      </c>
    </row>
    <row r="14" spans="1:12" ht="21.75" customHeight="1" x14ac:dyDescent="0.25">
      <c r="A14" s="25">
        <v>34</v>
      </c>
      <c r="B14" s="1">
        <v>2502.85</v>
      </c>
      <c r="C14" s="1">
        <v>440.56</v>
      </c>
      <c r="D14" s="1">
        <v>0</v>
      </c>
      <c r="E14" s="1">
        <v>8401.23</v>
      </c>
      <c r="F14" s="1">
        <v>0</v>
      </c>
      <c r="G14" s="1">
        <v>0</v>
      </c>
      <c r="H14" s="1">
        <v>0</v>
      </c>
      <c r="I14" s="1">
        <v>0</v>
      </c>
      <c r="J14" s="29">
        <f t="shared" si="0"/>
        <v>11344.64</v>
      </c>
      <c r="L14" s="39"/>
    </row>
    <row r="15" spans="1:12" ht="23.25" customHeight="1" x14ac:dyDescent="0.25">
      <c r="A15" s="25">
        <v>4</v>
      </c>
      <c r="B15" s="1">
        <v>21120</v>
      </c>
      <c r="C15" s="1">
        <v>76359.72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29">
        <f t="shared" si="0"/>
        <v>97479.72</v>
      </c>
    </row>
    <row r="16" spans="1:12" ht="26.25" customHeight="1" thickBot="1" x14ac:dyDescent="0.3">
      <c r="A16" s="26" t="s">
        <v>4</v>
      </c>
      <c r="B16" s="8">
        <f t="shared" ref="B16:I16" si="1">SUM(B12:B15)</f>
        <v>1032684.86</v>
      </c>
      <c r="C16" s="8">
        <f t="shared" si="1"/>
        <v>314686.90000000002</v>
      </c>
      <c r="D16" s="8">
        <f t="shared" si="1"/>
        <v>10799.99</v>
      </c>
      <c r="E16" s="8">
        <f t="shared" si="1"/>
        <v>3449923.78</v>
      </c>
      <c r="F16" s="8">
        <f t="shared" si="1"/>
        <v>9920</v>
      </c>
      <c r="G16" s="8">
        <f t="shared" si="1"/>
        <v>3005.29</v>
      </c>
      <c r="H16" s="8">
        <f t="shared" si="1"/>
        <v>4057.12</v>
      </c>
      <c r="I16" s="8">
        <f t="shared" si="1"/>
        <v>22990.35</v>
      </c>
      <c r="J16" s="32">
        <f t="shared" si="0"/>
        <v>4848068.2899999991</v>
      </c>
      <c r="L16" s="39"/>
    </row>
    <row r="17" spans="1:10" ht="24" customHeight="1" thickBot="1" x14ac:dyDescent="0.3">
      <c r="A17" s="34" t="s">
        <v>6</v>
      </c>
      <c r="B17" s="35">
        <f t="shared" ref="B17:I17" si="2">B11-B16</f>
        <v>-235673.20000000007</v>
      </c>
      <c r="C17" s="35">
        <f t="shared" si="2"/>
        <v>27263.27999999997</v>
      </c>
      <c r="D17" s="35">
        <f t="shared" si="2"/>
        <v>0</v>
      </c>
      <c r="E17" s="35">
        <f t="shared" si="2"/>
        <v>-13988.889999999665</v>
      </c>
      <c r="F17" s="35">
        <f t="shared" si="2"/>
        <v>5200</v>
      </c>
      <c r="G17" s="35">
        <f t="shared" si="2"/>
        <v>-487.30000000000018</v>
      </c>
      <c r="H17" s="35">
        <f t="shared" si="2"/>
        <v>-657.85999999999967</v>
      </c>
      <c r="I17" s="35">
        <f t="shared" si="2"/>
        <v>-3727.8499999999985</v>
      </c>
      <c r="J17" s="36">
        <f t="shared" si="0"/>
        <v>-222071.81999999975</v>
      </c>
    </row>
    <row r="18" spans="1:10" ht="31.5" customHeight="1" thickBot="1" x14ac:dyDescent="0.3">
      <c r="A18" s="58" t="s">
        <v>15</v>
      </c>
      <c r="B18" s="59"/>
      <c r="C18" s="59"/>
      <c r="D18" s="59"/>
      <c r="E18" s="59"/>
      <c r="F18" s="59"/>
      <c r="G18" s="59"/>
      <c r="H18" s="59"/>
      <c r="I18" s="59"/>
      <c r="J18" s="37">
        <v>85872.76</v>
      </c>
    </row>
    <row r="19" spans="1:10" ht="18.75" thickBot="1" x14ac:dyDescent="0.3">
      <c r="A19" s="46" t="s">
        <v>16</v>
      </c>
      <c r="B19" s="47"/>
      <c r="C19" s="47"/>
      <c r="D19" s="47"/>
      <c r="E19" s="47"/>
      <c r="F19" s="47"/>
      <c r="G19" s="47"/>
      <c r="H19" s="47"/>
      <c r="I19" s="47"/>
      <c r="J19" s="38">
        <f>SUM(J17:J18)</f>
        <v>-136199.05999999976</v>
      </c>
    </row>
    <row r="20" spans="1:10" ht="18" x14ac:dyDescent="0.25">
      <c r="A20" s="18"/>
      <c r="B20" s="9"/>
      <c r="C20" s="9"/>
      <c r="D20" s="9"/>
      <c r="E20" s="9"/>
      <c r="F20" s="9"/>
      <c r="G20" s="9"/>
      <c r="H20" s="9"/>
      <c r="I20" s="33"/>
      <c r="J20" s="19"/>
    </row>
    <row r="21" spans="1:10" ht="18" x14ac:dyDescent="0.25">
      <c r="A21" s="20"/>
      <c r="B21" s="13"/>
      <c r="C21" s="21"/>
      <c r="D21" s="10"/>
      <c r="E21" s="10"/>
      <c r="F21" s="10"/>
      <c r="G21" s="10"/>
      <c r="H21" s="10"/>
      <c r="I21" s="3"/>
      <c r="J21" s="3"/>
    </row>
    <row r="22" spans="1:10" ht="23.25" x14ac:dyDescent="0.35">
      <c r="A22" s="40"/>
      <c r="B22" s="41"/>
      <c r="C22" s="41"/>
      <c r="D22" s="41"/>
      <c r="E22" s="11"/>
      <c r="F22" s="11"/>
      <c r="G22" s="11"/>
      <c r="H22" s="11"/>
      <c r="I22" s="4"/>
      <c r="J22" s="4"/>
    </row>
    <row r="23" spans="1:10" ht="18.75" x14ac:dyDescent="0.3">
      <c r="A23" s="42" t="s">
        <v>13</v>
      </c>
      <c r="B23" s="43"/>
      <c r="C23" s="43"/>
      <c r="D23" s="43" t="s">
        <v>1</v>
      </c>
      <c r="E23" s="11"/>
      <c r="F23" s="11"/>
      <c r="G23" s="11"/>
      <c r="H23" s="11"/>
      <c r="I23" s="4"/>
      <c r="J23" s="4"/>
    </row>
    <row r="24" spans="1:10" ht="18.75" x14ac:dyDescent="0.3">
      <c r="A24" s="42"/>
      <c r="B24" s="43"/>
      <c r="C24" s="43"/>
      <c r="D24" s="43"/>
      <c r="E24" s="11"/>
      <c r="F24" s="11"/>
      <c r="G24" s="11"/>
      <c r="H24" s="11"/>
      <c r="I24" s="4"/>
      <c r="J24" s="4"/>
    </row>
    <row r="25" spans="1:10" ht="18.75" x14ac:dyDescent="0.3">
      <c r="A25" s="42" t="s">
        <v>11</v>
      </c>
      <c r="B25" s="43"/>
      <c r="C25" s="43"/>
      <c r="D25" s="43"/>
      <c r="E25" s="12"/>
      <c r="F25" s="12"/>
      <c r="G25" s="12"/>
      <c r="H25" s="12"/>
      <c r="I25" s="5"/>
      <c r="J25" s="22"/>
    </row>
    <row r="26" spans="1:10" ht="18.75" x14ac:dyDescent="0.3">
      <c r="A26" s="42" t="s">
        <v>12</v>
      </c>
      <c r="B26" s="43"/>
      <c r="C26" s="43"/>
      <c r="D26" s="43"/>
      <c r="E26" s="13"/>
      <c r="F26" s="13"/>
      <c r="G26" s="13"/>
      <c r="H26" s="13"/>
      <c r="I26" s="6"/>
      <c r="J26" s="6"/>
    </row>
    <row r="27" spans="1:10" ht="18.75" x14ac:dyDescent="0.3">
      <c r="A27" s="43"/>
      <c r="B27" s="43"/>
      <c r="C27" s="43"/>
      <c r="D27" s="43"/>
      <c r="E27" s="14"/>
      <c r="F27" s="14"/>
      <c r="G27" s="14"/>
      <c r="H27" s="14"/>
    </row>
  </sheetData>
  <mergeCells count="13">
    <mergeCell ref="A19:I19"/>
    <mergeCell ref="A3:B3"/>
    <mergeCell ref="B8:J8"/>
    <mergeCell ref="A6:J6"/>
    <mergeCell ref="C9:C10"/>
    <mergeCell ref="D9:D10"/>
    <mergeCell ref="J9:J10"/>
    <mergeCell ref="B9:B10"/>
    <mergeCell ref="A18:I18"/>
    <mergeCell ref="E9:E10"/>
    <mergeCell ref="I9:I10"/>
    <mergeCell ref="G9:G10"/>
    <mergeCell ref="H9:H10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Utvrđivanje rezultata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Racunovodstvo</cp:lastModifiedBy>
  <cp:lastPrinted>2022-07-04T14:25:19Z</cp:lastPrinted>
  <dcterms:created xsi:type="dcterms:W3CDTF">2013-09-12T11:30:46Z</dcterms:created>
  <dcterms:modified xsi:type="dcterms:W3CDTF">2022-07-05T14:25:05Z</dcterms:modified>
</cp:coreProperties>
</file>