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5EEBC8A8-36FA-4FC3-80E4-7EA25200F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 2025" sheetId="5" r:id="rId1"/>
    <sheet name="Prihodi 2025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" l="1"/>
  <c r="B13" i="5"/>
  <c r="B12" i="5"/>
  <c r="B10" i="5"/>
  <c r="B8" i="5"/>
  <c r="B16" i="5" l="1"/>
  <c r="B18" i="5" s="1"/>
</calcChain>
</file>

<file path=xl/sharedStrings.xml><?xml version="1.0" encoding="utf-8"?>
<sst xmlns="http://schemas.openxmlformats.org/spreadsheetml/2006/main" count="285" uniqueCount="240">
  <si>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</si>
  <si>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</si>
  <si>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</si>
  <si>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</si>
  <si>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</si>
  <si>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</si>
  <si>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</si>
  <si>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</si>
  <si>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</si>
  <si>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</si>
  <si>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</si>
  <si>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</si>
  <si>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</si>
  <si>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</si>
  <si>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</si>
  <si>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</si>
  <si>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</si>
  <si>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</si>
  <si>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</si>
  <si>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</si>
  <si>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</si>
  <si>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</si>
  <si>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</si>
  <si>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</si>
  <si>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</si>
  <si>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</si>
  <si>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</si>
  <si>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</si>
  <si>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</si>
  <si>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</si>
  <si>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</si>
  <si>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</si>
  <si>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</si>
  <si>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</si>
  <si>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</si>
  <si>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</si>
  <si>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</si>
  <si>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</si>
  <si>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</si>
  <si>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</si>
  <si>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</si>
  <si>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</si>
  <si>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</si>
  <si>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</si>
  <si>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</si>
  <si>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</si>
  <si>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</si>
  <si>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</si>
  <si>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</si>
  <si>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</si>
  <si>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</si>
  <si>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</si>
  <si>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</si>
  <si>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</si>
  <si>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</si>
  <si>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</si>
  <si>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</si>
  <si>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</si>
  <si>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</si>
  <si>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</si>
  <si>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</si>
  <si>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</si>
  <si>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</si>
  <si>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</si>
  <si>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</si>
  <si>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</si>
  <si>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</si>
  <si>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</si>
  <si>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</si>
  <si>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</si>
  <si>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</si>
  <si>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</si>
  <si>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</si>
  <si>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</si>
  <si>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</si>
  <si>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</si>
  <si>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</si>
  <si>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</si>
  <si>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</si>
  <si>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</si>
  <si>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</si>
  <si>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</si>
  <si>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</si>
  <si>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</si>
  <si>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</si>
  <si>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</si>
  <si>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</si>
  <si>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</si>
  <si>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</si>
  <si>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</si>
  <si>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</si>
  <si>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</si>
  <si>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</si>
  <si>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</si>
  <si>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</si>
  <si>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</si>
  <si>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</si>
  <si>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</si>
  <si>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</si>
  <si>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</si>
  <si>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</si>
  <si>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</si>
  <si>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</si>
  <si>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</si>
  <si>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</si>
  <si>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</si>
  <si>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</si>
  <si>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</si>
  <si>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</si>
  <si>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</si>
  <si>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</si>
  <si>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</si>
  <si>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</si>
  <si>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</si>
  <si>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</si>
  <si>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</si>
  <si>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</si>
  <si>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</si>
  <si>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</si>
  <si>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</si>
  <si>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</si>
  <si>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</si>
  <si>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</si>
  <si>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</si>
  <si>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</si>
  <si>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</si>
  <si>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</si>
  <si>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</si>
  <si>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</si>
  <si>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</si>
  <si>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</si>
  <si>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</si>
  <si>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</si>
  <si>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</si>
  <si>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</si>
  <si>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</si>
  <si>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</si>
  <si>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</si>
  <si>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</si>
  <si>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</si>
  <si>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</si>
  <si>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</si>
  <si>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</si>
  <si>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</si>
  <si>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</si>
  <si>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</si>
  <si>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</si>
  <si>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</si>
  <si>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</si>
  <si>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</si>
  <si>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</si>
  <si>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</si>
  <si>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</si>
  <si>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</si>
  <si>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</si>
  <si>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</si>
  <si>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</si>
  <si>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</si>
  <si>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</si>
  <si>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</si>
  <si>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</si>
  <si>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</si>
  <si>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</si>
  <si>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</si>
  <si>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</si>
  <si>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</si>
  <si>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</si>
  <si>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</si>
  <si>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</si>
  <si>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</si>
  <si>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</si>
  <si>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</si>
  <si>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Nagrade</t>
  </si>
  <si>
    <t>Regres</t>
  </si>
  <si>
    <t>Naknade za bolest, invalidnost</t>
  </si>
  <si>
    <t>Darovi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</si>
  <si>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</si>
  <si>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</si>
  <si>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</si>
  <si>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</si>
  <si>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</si>
  <si>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</si>
  <si>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</si>
  <si>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</si>
  <si>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</si>
  <si>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</si>
  <si>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</si>
  <si>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</si>
  <si>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</si>
  <si>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</si>
  <si>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</si>
  <si>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</si>
  <si>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</si>
  <si>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</si>
  <si>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</si>
  <si>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</si>
  <si>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</si>
  <si>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</si>
  <si>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</si>
  <si>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Gradski  proračun- DEC. (1.2.1.)</t>
  </si>
  <si>
    <t>Gradski proračun (1.1.2.)</t>
  </si>
  <si>
    <t>Županijski proračun (5.2.1.)</t>
  </si>
  <si>
    <t>Vlastiti     (3.1.1.)</t>
  </si>
  <si>
    <t>Donacije (6.1.1.)</t>
  </si>
  <si>
    <t>Prihodi od nefin. Im. i nadoknade šteta s osnova osiguranja (3.1.1.)</t>
  </si>
  <si>
    <t>Pomoći-ministarstvo (5.1.1. + 5.3.1. kapitalne)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</si>
  <si>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</si>
  <si>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</si>
  <si>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</si>
  <si>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</si>
  <si>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</si>
  <si>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</si>
  <si>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Otpremnine</t>
  </si>
  <si>
    <t>Pomoći-asistenti  (5.1.3.)</t>
  </si>
  <si>
    <t>Sitan inventar</t>
  </si>
  <si>
    <t>Auto gume</t>
  </si>
  <si>
    <t>Bonusi za uspješan rad</t>
  </si>
  <si>
    <t>Procjena 2026.</t>
  </si>
  <si>
    <t>Dodatna ulaganja na građevinskim objektima</t>
  </si>
  <si>
    <t>Dodatna ulaganja</t>
  </si>
  <si>
    <t>Obveze za ostali rashodi za službena putovanja</t>
  </si>
  <si>
    <t>Pomoći-shema voća  (5.1.3.)</t>
  </si>
  <si>
    <t>PRENESENI VIŠAK IZ 2024. GODINE</t>
  </si>
  <si>
    <t xml:space="preserve">Višak iz 2024. </t>
  </si>
  <si>
    <t>Financijski plan za 2025.</t>
  </si>
  <si>
    <t>Procjena 2027.</t>
  </si>
  <si>
    <t>Pomoćni i sanitetski materijal</t>
  </si>
  <si>
    <t>Kamate na depozite po viđenju</t>
  </si>
  <si>
    <t>Tekuće donacije od fizičkih osoba</t>
  </si>
  <si>
    <t>Teliće donacije od trgovačkih društava</t>
  </si>
  <si>
    <t>Tekuće donacije od ostalih subjekata izvan općeg proračuna</t>
  </si>
  <si>
    <t>-</t>
  </si>
  <si>
    <t>Predsjednik Školskog odbora: ___________________ Tomislav Ćavar, dipl.iur.</t>
  </si>
  <si>
    <t>UR.BROJ: 2196-4-3-01/03-1</t>
  </si>
  <si>
    <t>Ravnatelj: ______________________ Darko Domaćinović, prof.</t>
  </si>
  <si>
    <t>Financijski plan za 2025.                           -10.07.2025</t>
  </si>
  <si>
    <t>Druga izmjena i dopuna financijskog plana - plan rashoda i prihoda 2025. godine</t>
  </si>
  <si>
    <t>KLASA: 400-02/25-01/03</t>
  </si>
  <si>
    <t xml:space="preserve">                                 M.P.                                 10.07.2025.</t>
  </si>
  <si>
    <t>Novi plan od 10.07.2025.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</si>
</sst>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2"/>
      <name val="Times New Roman"/>
      <family val="1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  <charset val="238"/>
    </font>
    <font>
      <sz val="12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rgb="FF000000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25" fillId="0" borderId="0"/>
    <xf numFmtId="164" fontId="24" fillId="0" borderId="0" applyFont="0" applyFill="0" applyBorder="0" applyAlignment="0" applyProtection="0"/>
    <xf numFmtId="0" fontId="25" fillId="0" borderId="0"/>
  </cellStyleXfs>
  <cellXfs count="303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5" xfId="0" applyNumberFormat="1" applyFont="1" applyBorder="1" applyAlignment="1">
      <alignment horizontal="center" wrapText="1"/>
    </xf>
    <xf numFmtId="0" fontId="8" fillId="0" borderId="15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0" xfId="0" applyNumberFormat="1" applyFont="1" applyFill="1" applyBorder="1" applyAlignment="1">
      <alignment horizontal="center"/>
    </xf>
    <xf numFmtId="0" fontId="8" fillId="3" borderId="21" xfId="0" applyNumberFormat="1" applyFont="1" applyFill="1" applyBorder="1" applyAlignment="1">
      <alignment horizontal="center"/>
    </xf>
    <xf numFmtId="4" fontId="8" fillId="3" borderId="21" xfId="5" applyNumberFormat="1" applyFont="1" applyFill="1" applyBorder="1" applyAlignment="1">
      <alignment horizontal="right"/>
    </xf>
    <xf numFmtId="3" fontId="6" fillId="3" borderId="6" xfId="0" applyNumberFormat="1" applyFont="1" applyFill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wrapText="1"/>
    </xf>
    <xf numFmtId="4" fontId="8" fillId="0" borderId="1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0" fontId="9" fillId="0" borderId="29" xfId="0" applyNumberFormat="1" applyFont="1" applyBorder="1" applyAlignment="1">
      <alignment horizontal="center"/>
    </xf>
    <xf numFmtId="0" fontId="9" fillId="0" borderId="27" xfId="0" applyNumberFormat="1" applyFont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4" borderId="15" xfId="0" applyNumberFormat="1" applyFont="1" applyFill="1" applyBorder="1" applyAlignment="1">
      <alignment horizontal="center"/>
    </xf>
    <xf numFmtId="0" fontId="9" fillId="4" borderId="27" xfId="0" applyNumberFormat="1" applyFont="1" applyFill="1" applyBorder="1" applyAlignment="1">
      <alignment horizontal="center"/>
    </xf>
    <xf numFmtId="4" fontId="8" fillId="3" borderId="8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5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7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11" borderId="21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1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1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center"/>
    </xf>
    <xf numFmtId="4" fontId="8" fillId="3" borderId="21" xfId="0" applyNumberFormat="1" applyFont="1" applyFill="1" applyBorder="1"/>
    <xf numFmtId="3" fontId="8" fillId="3" borderId="30" xfId="0" applyNumberFormat="1" applyFont="1" applyFill="1" applyBorder="1" applyAlignment="1">
      <alignment horizontal="center"/>
    </xf>
    <xf numFmtId="4" fontId="8" fillId="3" borderId="5" xfId="0" applyNumberFormat="1" applyFont="1" applyFill="1" applyBorder="1"/>
    <xf numFmtId="0" fontId="8" fillId="0" borderId="29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4" fontId="22" fillId="11" borderId="21" xfId="0" applyNumberFormat="1" applyFont="1" applyFill="1" applyBorder="1" applyAlignment="1">
      <alignment horizontal="center" vertical="center" wrapText="1"/>
    </xf>
    <xf numFmtId="165" fontId="20" fillId="11" borderId="21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1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0" xfId="0" quotePrefix="1" applyNumberFormat="1" applyFont="1" applyFill="1" applyBorder="1" applyAlignment="1">
      <alignment horizontal="center" vertical="center" wrapText="1"/>
    </xf>
    <xf numFmtId="0" fontId="8" fillId="6" borderId="21" xfId="0" applyNumberFormat="1" applyFont="1" applyFill="1" applyBorder="1" applyAlignment="1">
      <alignment horizontal="center" vertical="center" wrapText="1"/>
    </xf>
    <xf numFmtId="4" fontId="8" fillId="6" borderId="21" xfId="0" applyNumberFormat="1" applyFont="1" applyFill="1" applyBorder="1" applyAlignment="1">
      <alignment horizontal="center" vertical="center" wrapText="1"/>
    </xf>
    <xf numFmtId="3" fontId="8" fillId="6" borderId="21" xfId="0" applyNumberFormat="1" applyFont="1" applyFill="1" applyBorder="1" applyAlignment="1">
      <alignment horizontal="center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29" xfId="0" applyNumberFormat="1" applyFont="1" applyFill="1" applyBorder="1" applyAlignment="1">
      <alignment horizontal="center"/>
    </xf>
    <xf numFmtId="4" fontId="8" fillId="3" borderId="21" xfId="0" applyNumberFormat="1" applyFont="1" applyFill="1" applyBorder="1" applyAlignment="1">
      <alignment horizontal="right"/>
    </xf>
    <xf numFmtId="165" fontId="8" fillId="11" borderId="21" xfId="0" applyNumberFormat="1" applyFont="1" applyFill="1" applyBorder="1" applyAlignment="1">
      <alignment horizontal="right"/>
    </xf>
    <xf numFmtId="4" fontId="20" fillId="11" borderId="21" xfId="8" applyNumberFormat="1" applyFont="1" applyFill="1" applyBorder="1"/>
    <xf numFmtId="0" fontId="9" fillId="7" borderId="29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1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1" xfId="5" applyNumberFormat="1" applyFont="1" applyFill="1" applyBorder="1" applyAlignment="1">
      <alignment horizontal="right" wrapText="1"/>
    </xf>
    <xf numFmtId="4" fontId="8" fillId="3" borderId="21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1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0" xfId="0" applyNumberFormat="1" applyFont="1" applyFill="1" applyBorder="1" applyAlignment="1">
      <alignment horizontal="center"/>
    </xf>
    <xf numFmtId="0" fontId="8" fillId="3" borderId="21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0" fillId="0" borderId="0" xfId="0"/>
    <xf numFmtId="0" fontId="28" fillId="4" borderId="15" xfId="0" applyFont="1" applyFill="1" applyBorder="1" applyAlignment="1">
      <alignment horizontal="center" vertical="top"/>
    </xf>
    <xf numFmtId="0" fontId="28" fillId="4" borderId="2" xfId="0" applyFont="1" applyFill="1" applyBorder="1" applyAlignment="1">
      <alignment horizontal="left" vertical="top" wrapText="1"/>
    </xf>
    <xf numFmtId="4" fontId="29" fillId="4" borderId="2" xfId="0" applyNumberFormat="1" applyFont="1" applyFill="1" applyBorder="1" applyAlignment="1">
      <alignment vertical="top"/>
    </xf>
    <xf numFmtId="0" fontId="28" fillId="4" borderId="2" xfId="0" applyFont="1" applyFill="1" applyBorder="1" applyAlignment="1">
      <alignment horizontal="left" vertical="top"/>
    </xf>
    <xf numFmtId="0" fontId="29" fillId="4" borderId="30" xfId="0" applyFont="1" applyFill="1" applyBorder="1" applyAlignment="1">
      <alignment horizontal="center"/>
    </xf>
    <xf numFmtId="0" fontId="28" fillId="4" borderId="5" xfId="0" applyFont="1" applyFill="1" applyBorder="1" applyAlignment="1">
      <alignment wrapText="1"/>
    </xf>
    <xf numFmtId="3" fontId="30" fillId="0" borderId="0" xfId="0" applyNumberFormat="1" applyFont="1"/>
    <xf numFmtId="4" fontId="30" fillId="0" borderId="0" xfId="0" applyNumberFormat="1" applyFont="1"/>
    <xf numFmtId="3" fontId="8" fillId="3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10" fillId="0" borderId="0" xfId="0" applyNumberFormat="1" applyFont="1" applyAlignment="1">
      <alignment horizontal="left" vertical="center"/>
    </xf>
    <xf numFmtId="4" fontId="8" fillId="3" borderId="22" xfId="5" applyNumberFormat="1" applyFont="1" applyFill="1" applyBorder="1" applyAlignment="1">
      <alignment horizontal="right"/>
    </xf>
    <xf numFmtId="4" fontId="9" fillId="0" borderId="31" xfId="5" applyNumberFormat="1" applyFont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28" xfId="5" applyNumberFormat="1" applyFont="1" applyBorder="1" applyAlignment="1">
      <alignment horizontal="right"/>
    </xf>
    <xf numFmtId="4" fontId="8" fillId="3" borderId="22" xfId="0" applyNumberFormat="1" applyFont="1" applyFill="1" applyBorder="1" applyAlignment="1">
      <alignment horizontal="right"/>
    </xf>
    <xf numFmtId="4" fontId="9" fillId="0" borderId="31" xfId="0" applyNumberFormat="1" applyFont="1" applyBorder="1" applyAlignment="1">
      <alignment horizontal="right"/>
    </xf>
    <xf numFmtId="4" fontId="9" fillId="4" borderId="17" xfId="0" applyNumberFormat="1" applyFont="1" applyFill="1" applyBorder="1" applyAlignment="1">
      <alignment horizontal="right"/>
    </xf>
    <xf numFmtId="4" fontId="9" fillId="4" borderId="28" xfId="0" applyNumberFormat="1" applyFont="1" applyFill="1" applyBorder="1" applyAlignment="1">
      <alignment horizontal="right"/>
    </xf>
    <xf numFmtId="4" fontId="9" fillId="7" borderId="31" xfId="0" applyNumberFormat="1" applyFont="1" applyFill="1" applyBorder="1" applyAlignment="1">
      <alignment horizontal="right"/>
    </xf>
    <xf numFmtId="4" fontId="9" fillId="0" borderId="17" xfId="0" applyNumberFormat="1" applyFont="1" applyBorder="1" applyAlignment="1">
      <alignment horizontal="right"/>
    </xf>
    <xf numFmtId="4" fontId="9" fillId="7" borderId="17" xfId="0" applyNumberFormat="1" applyFont="1" applyFill="1" applyBorder="1" applyAlignment="1">
      <alignment horizontal="right"/>
    </xf>
    <xf numFmtId="4" fontId="9" fillId="7" borderId="17" xfId="5" applyNumberFormat="1" applyFont="1" applyFill="1" applyBorder="1" applyAlignment="1">
      <alignment horizontal="right"/>
    </xf>
    <xf numFmtId="4" fontId="9" fillId="4" borderId="17" xfId="5" applyNumberFormat="1" applyFont="1" applyFill="1" applyBorder="1" applyAlignment="1">
      <alignment horizontal="right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2" xfId="0" applyNumberFormat="1" applyFont="1" applyFill="1" applyBorder="1" applyAlignment="1">
      <alignment horizontal="center" vertical="center" wrapText="1"/>
    </xf>
    <xf numFmtId="0" fontId="31" fillId="0" borderId="0" xfId="0" applyFont="1"/>
    <xf numFmtId="0" fontId="8" fillId="7" borderId="29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3" fontId="8" fillId="3" borderId="21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1" xfId="0" applyNumberFormat="1" applyFont="1" applyFill="1" applyBorder="1" applyAlignment="1">
      <alignment horizontal="center" wrapText="1" shrinkToFit="1"/>
    </xf>
    <xf numFmtId="0" fontId="8" fillId="3" borderId="18" xfId="0" applyNumberFormat="1" applyFont="1" applyFill="1" applyBorder="1" applyAlignment="1">
      <alignment horizontal="center"/>
    </xf>
    <xf numFmtId="4" fontId="22" fillId="11" borderId="33" xfId="0" applyNumberFormat="1" applyFont="1" applyFill="1" applyBorder="1" applyAlignment="1">
      <alignment horizontal="center" vertical="center" wrapText="1"/>
    </xf>
    <xf numFmtId="4" fontId="8" fillId="11" borderId="33" xfId="5" applyNumberFormat="1" applyFont="1" applyFill="1" applyBorder="1" applyAlignment="1">
      <alignment horizontal="right"/>
    </xf>
    <xf numFmtId="4" fontId="22" fillId="18" borderId="21" xfId="0" applyNumberFormat="1" applyFont="1" applyFill="1" applyBorder="1" applyAlignment="1">
      <alignment horizontal="center" vertical="center" wrapText="1"/>
    </xf>
    <xf numFmtId="165" fontId="20" fillId="3" borderId="21" xfId="8" applyNumberFormat="1" applyFont="1" applyFill="1" applyBorder="1" applyAlignment="1"/>
    <xf numFmtId="165" fontId="21" fillId="7" borderId="4" xfId="8" applyNumberFormat="1" applyFont="1" applyFill="1" applyBorder="1" applyAlignment="1"/>
    <xf numFmtId="165" fontId="29" fillId="4" borderId="17" xfId="0" applyNumberFormat="1" applyFont="1" applyFill="1" applyBorder="1" applyAlignment="1">
      <alignment horizontal="right" vertical="top"/>
    </xf>
    <xf numFmtId="4" fontId="29" fillId="4" borderId="17" xfId="0" applyNumberFormat="1" applyFont="1" applyFill="1" applyBorder="1" applyAlignment="1">
      <alignment horizontal="right" vertical="top"/>
    </xf>
    <xf numFmtId="165" fontId="29" fillId="4" borderId="9" xfId="0" applyNumberFormat="1" applyFont="1" applyFill="1" applyBorder="1" applyAlignment="1">
      <alignment horizontal="right" vertical="top"/>
    </xf>
    <xf numFmtId="4" fontId="0" fillId="4" borderId="29" xfId="0" applyNumberFormat="1" applyFill="1" applyBorder="1" applyAlignment="1">
      <alignment vertical="top"/>
    </xf>
    <xf numFmtId="4" fontId="0" fillId="4" borderId="4" xfId="0" applyNumberFormat="1" applyFill="1" applyBorder="1" applyAlignment="1">
      <alignment vertical="top"/>
    </xf>
    <xf numFmtId="4" fontId="27" fillId="4" borderId="31" xfId="0" applyNumberFormat="1" applyFont="1" applyFill="1" applyBorder="1" applyAlignment="1">
      <alignment vertical="top"/>
    </xf>
    <xf numFmtId="0" fontId="26" fillId="17" borderId="20" xfId="0" applyFont="1" applyFill="1" applyBorder="1" applyAlignment="1">
      <alignment horizontal="center" vertical="top" wrapText="1"/>
    </xf>
    <xf numFmtId="0" fontId="26" fillId="17" borderId="21" xfId="0" applyFont="1" applyFill="1" applyBorder="1" applyAlignment="1">
      <alignment horizontal="center" vertical="top" wrapText="1"/>
    </xf>
    <xf numFmtId="0" fontId="9" fillId="4" borderId="4" xfId="0" applyNumberFormat="1" applyFont="1" applyFill="1" applyBorder="1" applyAlignment="1">
      <alignment horizontal="center"/>
    </xf>
    <xf numFmtId="4" fontId="22" fillId="15" borderId="4" xfId="0" applyNumberFormat="1" applyFont="1" applyFill="1" applyBorder="1" applyAlignment="1">
      <alignment horizontal="center" vertical="center" wrapText="1"/>
    </xf>
    <xf numFmtId="4" fontId="9" fillId="15" borderId="4" xfId="0" applyNumberFormat="1" applyFont="1" applyFill="1" applyBorder="1" applyAlignment="1">
      <alignment horizontal="right"/>
    </xf>
    <xf numFmtId="4" fontId="9" fillId="4" borderId="31" xfId="5" applyNumberFormat="1" applyFont="1" applyFill="1" applyBorder="1" applyAlignment="1">
      <alignment horizontal="right"/>
    </xf>
    <xf numFmtId="4" fontId="23" fillId="15" borderId="3" xfId="0" applyNumberFormat="1" applyFont="1" applyFill="1" applyBorder="1" applyAlignment="1">
      <alignment horizontal="center" vertical="center" wrapText="1"/>
    </xf>
    <xf numFmtId="165" fontId="21" fillId="15" borderId="3" xfId="8" applyNumberFormat="1" applyFont="1" applyFill="1" applyBorder="1" applyAlignment="1"/>
    <xf numFmtId="4" fontId="9" fillId="15" borderId="3" xfId="5" applyNumberFormat="1" applyFont="1" applyFill="1" applyBorder="1" applyAlignment="1">
      <alignment horizontal="right"/>
    </xf>
    <xf numFmtId="0" fontId="12" fillId="5" borderId="20" xfId="0" applyNumberFormat="1" applyFont="1" applyFill="1" applyBorder="1" applyAlignment="1">
      <alignment horizontal="left"/>
    </xf>
    <xf numFmtId="3" fontId="13" fillId="8" borderId="21" xfId="0" applyNumberFormat="1" applyFont="1" applyFill="1" applyBorder="1" applyAlignment="1">
      <alignment horizontal="center"/>
    </xf>
    <xf numFmtId="4" fontId="13" fillId="5" borderId="21" xfId="5" applyNumberFormat="1" applyFont="1" applyFill="1" applyBorder="1" applyAlignment="1">
      <alignment horizontal="right"/>
    </xf>
    <xf numFmtId="4" fontId="19" fillId="10" borderId="21" xfId="5" applyNumberFormat="1" applyFont="1" applyFill="1" applyBorder="1" applyAlignment="1">
      <alignment horizontal="right"/>
    </xf>
    <xf numFmtId="165" fontId="18" fillId="10" borderId="21" xfId="8" applyNumberFormat="1" applyFont="1" applyFill="1" applyBorder="1" applyAlignment="1"/>
    <xf numFmtId="3" fontId="8" fillId="3" borderId="33" xfId="0" applyNumberFormat="1" applyFont="1" applyFill="1" applyBorder="1" applyAlignment="1">
      <alignment horizontal="center" wrapText="1"/>
    </xf>
    <xf numFmtId="4" fontId="8" fillId="3" borderId="33" xfId="5" applyNumberFormat="1" applyFont="1" applyFill="1" applyBorder="1" applyAlignment="1">
      <alignment horizontal="right"/>
    </xf>
    <xf numFmtId="165" fontId="20" fillId="11" borderId="33" xfId="8" applyNumberFormat="1" applyFont="1" applyFill="1" applyBorder="1" applyAlignment="1"/>
    <xf numFmtId="49" fontId="32" fillId="0" borderId="3" xfId="0" applyNumberFormat="1" applyFont="1" applyBorder="1" applyAlignment="1">
      <alignment horizontal="center" shrinkToFit="1"/>
    </xf>
    <xf numFmtId="0" fontId="12" fillId="5" borderId="18" xfId="0" quotePrefix="1" applyNumberFormat="1" applyFont="1" applyFill="1" applyBorder="1" applyAlignment="1">
      <alignment horizontal="left" vertical="center" wrapText="1"/>
    </xf>
    <xf numFmtId="0" fontId="12" fillId="8" borderId="33" xfId="0" applyNumberFormat="1" applyFont="1" applyFill="1" applyBorder="1" applyAlignment="1">
      <alignment horizontal="center" vertical="center" wrapText="1"/>
    </xf>
    <xf numFmtId="4" fontId="18" fillId="14" borderId="33" xfId="0" applyNumberFormat="1" applyFont="1" applyFill="1" applyBorder="1" applyAlignment="1">
      <alignment horizontal="center" vertical="center" wrapText="1"/>
    </xf>
    <xf numFmtId="165" fontId="18" fillId="10" borderId="33" xfId="0" applyNumberFormat="1" applyFont="1" applyFill="1" applyBorder="1" applyAlignment="1">
      <alignment horizontal="right" vertical="center" wrapText="1"/>
    </xf>
    <xf numFmtId="4" fontId="18" fillId="10" borderId="33" xfId="0" applyNumberFormat="1" applyFont="1" applyFill="1" applyBorder="1" applyAlignment="1">
      <alignment horizontal="right" vertical="center" wrapText="1"/>
    </xf>
    <xf numFmtId="4" fontId="12" fillId="5" borderId="33" xfId="5" applyNumberFormat="1" applyFont="1" applyFill="1" applyBorder="1" applyAlignment="1">
      <alignment horizontal="right" vertical="center" wrapText="1"/>
    </xf>
    <xf numFmtId="4" fontId="18" fillId="10" borderId="33" xfId="5" applyNumberFormat="1" applyFont="1" applyFill="1" applyBorder="1" applyAlignment="1">
      <alignment horizontal="right" vertical="center" wrapText="1"/>
    </xf>
    <xf numFmtId="4" fontId="12" fillId="5" borderId="19" xfId="5" applyNumberFormat="1" applyFont="1" applyFill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17" xfId="0" applyNumberFormat="1" applyFont="1" applyBorder="1" applyAlignment="1">
      <alignment horizontal="center"/>
    </xf>
    <xf numFmtId="4" fontId="8" fillId="0" borderId="2" xfId="0" quotePrefix="1" applyNumberFormat="1" applyFont="1" applyBorder="1" applyAlignment="1">
      <alignment horizontal="center" wrapText="1"/>
    </xf>
    <xf numFmtId="4" fontId="8" fillId="0" borderId="17" xfId="0" quotePrefix="1" applyNumberFormat="1" applyFont="1" applyBorder="1" applyAlignment="1">
      <alignment horizontal="center" wrapText="1"/>
    </xf>
    <xf numFmtId="4" fontId="8" fillId="0" borderId="3" xfId="0" applyNumberFormat="1" applyFont="1" applyBorder="1" applyAlignment="1">
      <alignment horizontal="center"/>
    </xf>
    <xf numFmtId="4" fontId="8" fillId="0" borderId="28" xfId="0" applyNumberFormat="1" applyFont="1" applyBorder="1" applyAlignment="1">
      <alignment horizontal="center"/>
    </xf>
    <xf numFmtId="4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center"/>
    </xf>
    <xf numFmtId="165" fontId="9" fillId="0" borderId="4" xfId="0" applyNumberFormat="1" applyFont="1" applyBorder="1" applyAlignment="1">
      <alignment horizontal="center"/>
    </xf>
    <xf numFmtId="165" fontId="9" fillId="0" borderId="31" xfId="0" applyNumberFormat="1" applyFont="1" applyBorder="1" applyAlignment="1">
      <alignment horizontal="center"/>
    </xf>
    <xf numFmtId="4" fontId="8" fillId="3" borderId="5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/>
    </xf>
    <xf numFmtId="0" fontId="33" fillId="0" borderId="0" xfId="0" applyFont="1"/>
    <xf numFmtId="3" fontId="34" fillId="0" borderId="0" xfId="0" applyNumberFormat="1" applyFont="1"/>
    <xf numFmtId="0" fontId="9" fillId="0" borderId="0" xfId="0" applyFont="1"/>
    <xf numFmtId="0" fontId="30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35" fillId="0" borderId="0" xfId="0" applyFont="1"/>
    <xf numFmtId="4" fontId="31" fillId="0" borderId="0" xfId="0" applyNumberFormat="1" applyFont="1"/>
    <xf numFmtId="4" fontId="9" fillId="7" borderId="31" xfId="5" applyNumberFormat="1" applyFont="1" applyFill="1" applyBorder="1" applyAlignment="1">
      <alignment horizontal="right"/>
    </xf>
    <xf numFmtId="4" fontId="9" fillId="4" borderId="28" xfId="5" applyNumberFormat="1" applyFont="1" applyFill="1" applyBorder="1" applyAlignment="1">
      <alignment horizontal="right"/>
    </xf>
    <xf numFmtId="4" fontId="8" fillId="3" borderId="22" xfId="5" applyNumberFormat="1" applyFont="1" applyFill="1" applyBorder="1" applyAlignment="1">
      <alignment horizontal="right" wrapText="1"/>
    </xf>
    <xf numFmtId="4" fontId="8" fillId="7" borderId="31" xfId="5" applyNumberFormat="1" applyFont="1" applyFill="1" applyBorder="1" applyAlignment="1">
      <alignment horizontal="right"/>
    </xf>
    <xf numFmtId="4" fontId="13" fillId="5" borderId="22" xfId="5" applyNumberFormat="1" applyFont="1" applyFill="1" applyBorder="1" applyAlignment="1">
      <alignment horizontal="right"/>
    </xf>
    <xf numFmtId="4" fontId="8" fillId="3" borderId="19" xfId="5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/>
    </xf>
    <xf numFmtId="165" fontId="8" fillId="9" borderId="8" xfId="0" applyNumberFormat="1" applyFont="1" applyFill="1" applyBorder="1" applyAlignment="1">
      <alignment horizontal="center"/>
    </xf>
    <xf numFmtId="165" fontId="8" fillId="9" borderId="32" xfId="0" applyNumberFormat="1" applyFont="1" applyFill="1" applyBorder="1" applyAlignment="1">
      <alignment horizontal="center"/>
    </xf>
    <xf numFmtId="165" fontId="8" fillId="9" borderId="19" xfId="0" applyNumberFormat="1" applyFont="1" applyFill="1" applyBorder="1" applyAlignment="1">
      <alignment horizontal="center"/>
    </xf>
    <xf numFmtId="0" fontId="8" fillId="9" borderId="23" xfId="0" applyNumberFormat="1" applyFont="1" applyFill="1" applyBorder="1" applyAlignment="1">
      <alignment horizontal="center" vertic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16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6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0" fontId="26" fillId="17" borderId="22" xfId="0" applyFont="1" applyFill="1" applyBorder="1" applyAlignment="1">
      <alignment horizontal="center" vertical="center" wrapText="1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26"/>
  <sheetViews>
    <sheetView tabSelected="1" topLeftCell="A205" zoomScale="75" zoomScaleNormal="75" workbookViewId="0">
      <selection activeCell="A223" sqref="A223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4" width="22.85546875" style="1" customWidth="1"/>
    <col min="5" max="6" width="18.28515625" style="1" customWidth="1"/>
    <col min="7" max="7" width="18.85546875" style="1" customWidth="1"/>
    <col min="8" max="15" width="18.28515625" style="1" customWidth="1"/>
    <col min="16" max="16" width="18.140625" style="1" customWidth="1"/>
    <col min="17" max="39" width="19.42578125" style="30"/>
    <col min="40" max="16384" width="19.42578125" style="1"/>
  </cols>
  <sheetData>
    <row r="1" spans="1:16" ht="34.5" customHeight="1" thickBot="1" x14ac:dyDescent="0.35">
      <c r="A1" s="295" t="s">
        <v>63</v>
      </c>
      <c r="B1" s="296"/>
      <c r="C1" s="296"/>
    </row>
    <row r="2" spans="1:16" ht="27" customHeight="1" x14ac:dyDescent="0.4">
      <c r="A2" s="301" t="s">
        <v>236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</row>
    <row r="3" spans="1:16" ht="20.25" customHeight="1" x14ac:dyDescent="0.3">
      <c r="A3" s="4"/>
      <c r="B3" s="299"/>
      <c r="C3" s="299"/>
      <c r="D3" s="299"/>
      <c r="E3" s="299"/>
      <c r="F3" s="299"/>
      <c r="G3" s="299"/>
      <c r="H3" s="5"/>
      <c r="I3" s="3"/>
      <c r="J3" s="119"/>
      <c r="K3" s="167"/>
      <c r="L3" s="3"/>
      <c r="M3" s="3"/>
      <c r="N3" s="3"/>
      <c r="O3" s="90"/>
      <c r="P3" s="167"/>
    </row>
    <row r="4" spans="1:16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6.5" customHeight="1" thickBot="1" x14ac:dyDescent="0.35">
      <c r="A6" s="300" t="s">
        <v>176</v>
      </c>
      <c r="B6" s="300"/>
      <c r="C6" s="300"/>
      <c r="D6" s="300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16" ht="48" customHeight="1" thickBot="1" x14ac:dyDescent="0.35">
      <c r="A7" s="68" t="s">
        <v>12</v>
      </c>
      <c r="B7" s="185" t="s">
        <v>224</v>
      </c>
      <c r="C7" s="69" t="s">
        <v>217</v>
      </c>
      <c r="D7" s="82" t="s">
        <v>225</v>
      </c>
      <c r="E7" s="201" t="s">
        <v>66</v>
      </c>
      <c r="F7" s="73"/>
      <c r="G7" s="73"/>
      <c r="H7" s="73"/>
      <c r="I7" s="73"/>
      <c r="J7" s="73"/>
      <c r="K7" s="73"/>
      <c r="L7" s="15"/>
      <c r="M7" s="297"/>
      <c r="N7" s="297"/>
      <c r="O7" s="297"/>
      <c r="P7" s="297"/>
    </row>
    <row r="8" spans="1:16" ht="19.5" customHeight="1" x14ac:dyDescent="0.3">
      <c r="A8" s="70" t="s">
        <v>9</v>
      </c>
      <c r="B8" s="71">
        <f>D211+E211</f>
        <v>174250.89</v>
      </c>
      <c r="C8" s="257" t="s">
        <v>231</v>
      </c>
      <c r="D8" s="258" t="s">
        <v>231</v>
      </c>
      <c r="E8" s="201"/>
      <c r="F8" s="73"/>
      <c r="G8" s="73"/>
      <c r="H8" s="73"/>
      <c r="I8" s="73"/>
      <c r="J8" s="73"/>
      <c r="K8" s="73"/>
      <c r="L8" s="17"/>
      <c r="M8" s="298"/>
      <c r="N8" s="298"/>
      <c r="O8" s="298"/>
      <c r="P8" s="298"/>
    </row>
    <row r="9" spans="1:16" ht="36.75" customHeight="1" x14ac:dyDescent="0.3">
      <c r="A9" s="53" t="s">
        <v>57</v>
      </c>
      <c r="B9" s="16">
        <v>0</v>
      </c>
      <c r="C9" s="259" t="s">
        <v>231</v>
      </c>
      <c r="D9" s="260" t="s">
        <v>231</v>
      </c>
      <c r="E9" s="201" t="s">
        <v>141</v>
      </c>
      <c r="F9" s="73"/>
      <c r="G9" s="73"/>
      <c r="H9" s="73"/>
      <c r="I9" s="73"/>
      <c r="J9" s="73"/>
      <c r="K9" s="73"/>
      <c r="L9" s="18"/>
      <c r="M9" s="298"/>
      <c r="N9" s="298"/>
      <c r="O9" s="298"/>
      <c r="P9" s="298"/>
    </row>
    <row r="10" spans="1:16" ht="21" customHeight="1" x14ac:dyDescent="0.3">
      <c r="A10" s="53" t="s">
        <v>140</v>
      </c>
      <c r="B10" s="16">
        <f>G211+G213</f>
        <v>120028.52</v>
      </c>
      <c r="C10" s="259" t="s">
        <v>231</v>
      </c>
      <c r="D10" s="260" t="s">
        <v>231</v>
      </c>
      <c r="E10" s="187"/>
      <c r="F10" s="72"/>
      <c r="G10" s="72"/>
      <c r="H10" s="72"/>
      <c r="I10" s="72"/>
      <c r="J10" s="118"/>
      <c r="K10" s="165"/>
      <c r="L10" s="18"/>
      <c r="M10" s="19"/>
      <c r="N10" s="19"/>
      <c r="O10" s="89"/>
      <c r="P10" s="166"/>
    </row>
    <row r="11" spans="1:16" ht="34.5" customHeight="1" x14ac:dyDescent="0.3">
      <c r="A11" s="54" t="s">
        <v>8</v>
      </c>
      <c r="B11" s="20">
        <v>0</v>
      </c>
      <c r="C11" s="261" t="s">
        <v>231</v>
      </c>
      <c r="D11" s="262" t="s">
        <v>231</v>
      </c>
      <c r="E11" s="201" t="s">
        <v>67</v>
      </c>
      <c r="F11" s="73"/>
      <c r="G11" s="73"/>
      <c r="H11" s="73"/>
      <c r="I11" s="73"/>
      <c r="J11" s="73"/>
      <c r="K11" s="73"/>
      <c r="L11" s="18"/>
      <c r="M11" s="298"/>
      <c r="N11" s="298"/>
      <c r="O11" s="298"/>
      <c r="P11" s="298"/>
    </row>
    <row r="12" spans="1:16" x14ac:dyDescent="0.3">
      <c r="A12" s="55" t="s">
        <v>1</v>
      </c>
      <c r="B12" s="16">
        <f>L211</f>
        <v>11420</v>
      </c>
      <c r="C12" s="259" t="s">
        <v>231</v>
      </c>
      <c r="D12" s="260" t="s">
        <v>231</v>
      </c>
      <c r="E12" s="202" t="s">
        <v>68</v>
      </c>
      <c r="F12" s="74"/>
      <c r="G12" s="74"/>
      <c r="H12" s="74"/>
      <c r="I12" s="74"/>
      <c r="J12" s="74"/>
      <c r="K12" s="74"/>
      <c r="L12" s="21"/>
      <c r="M12" s="285"/>
      <c r="N12" s="285"/>
      <c r="O12" s="285"/>
      <c r="P12" s="285"/>
    </row>
    <row r="13" spans="1:16" x14ac:dyDescent="0.3">
      <c r="A13" s="55" t="s">
        <v>10</v>
      </c>
      <c r="B13" s="16">
        <f>F211+I211+J211+K211</f>
        <v>1700806.98</v>
      </c>
      <c r="C13" s="259" t="s">
        <v>231</v>
      </c>
      <c r="D13" s="260" t="s">
        <v>231</v>
      </c>
      <c r="E13" s="75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16" x14ac:dyDescent="0.3">
      <c r="A14" s="55" t="s">
        <v>169</v>
      </c>
      <c r="B14" s="16">
        <f>O211+P211</f>
        <v>11614.78</v>
      </c>
      <c r="C14" s="259" t="s">
        <v>231</v>
      </c>
      <c r="D14" s="260" t="s">
        <v>231</v>
      </c>
      <c r="E14" s="75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16" ht="19.5" thickBot="1" x14ac:dyDescent="0.35">
      <c r="A15" s="91" t="s">
        <v>171</v>
      </c>
      <c r="B15" s="92">
        <v>0</v>
      </c>
      <c r="C15" s="263" t="s">
        <v>231</v>
      </c>
      <c r="D15" s="264" t="s">
        <v>231</v>
      </c>
      <c r="E15" s="75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16" ht="19.5" thickBot="1" x14ac:dyDescent="0.35">
      <c r="A16" s="112" t="s">
        <v>13</v>
      </c>
      <c r="B16" s="113">
        <f>SUM(B8:B15)</f>
        <v>2018121.1700000002</v>
      </c>
      <c r="C16" s="265" t="s">
        <v>231</v>
      </c>
      <c r="D16" s="266" t="s">
        <v>231</v>
      </c>
      <c r="E16" s="75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39" ht="23.25" customHeight="1" x14ac:dyDescent="0.3">
      <c r="A17" s="116" t="s">
        <v>223</v>
      </c>
      <c r="B17" s="117">
        <v>6705.78</v>
      </c>
      <c r="C17" s="267" t="s">
        <v>231</v>
      </c>
      <c r="D17" s="268" t="s">
        <v>231</v>
      </c>
      <c r="M17" s="9"/>
      <c r="N17" s="9"/>
      <c r="O17" s="9"/>
      <c r="P17" s="9"/>
    </row>
    <row r="18" spans="1:39" ht="22.5" customHeight="1" thickBot="1" x14ac:dyDescent="0.35">
      <c r="A18" s="114" t="s">
        <v>13</v>
      </c>
      <c r="B18" s="115">
        <f>B16+B17</f>
        <v>2024826.9500000002</v>
      </c>
      <c r="C18" s="269" t="s">
        <v>231</v>
      </c>
      <c r="D18" s="270" t="s">
        <v>231</v>
      </c>
      <c r="M18" s="9"/>
      <c r="N18" s="9"/>
      <c r="O18" s="9"/>
      <c r="P18" s="9"/>
    </row>
    <row r="19" spans="1:39" ht="30.75" customHeight="1" x14ac:dyDescent="0.3">
      <c r="B19" s="2"/>
      <c r="M19" s="9"/>
      <c r="N19" s="9"/>
      <c r="O19" s="9"/>
      <c r="P19" s="9"/>
    </row>
    <row r="20" spans="1:39" s="27" customFormat="1" ht="21.75" customHeight="1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9"/>
      <c r="J20" s="9"/>
      <c r="K20" s="9"/>
      <c r="L20" s="51"/>
      <c r="M20" s="164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</row>
    <row r="21" spans="1:39" ht="126" customHeight="1" thickBot="1" x14ac:dyDescent="0.35">
      <c r="A21" s="129" t="s">
        <v>15</v>
      </c>
      <c r="B21" s="130" t="s">
        <v>0</v>
      </c>
      <c r="C21" s="131" t="s">
        <v>235</v>
      </c>
      <c r="D21" s="132" t="s">
        <v>199</v>
      </c>
      <c r="E21" s="132" t="s">
        <v>200</v>
      </c>
      <c r="F21" s="132" t="s">
        <v>201</v>
      </c>
      <c r="G21" s="132" t="s">
        <v>202</v>
      </c>
      <c r="H21" s="132" t="s">
        <v>8</v>
      </c>
      <c r="I21" s="132" t="s">
        <v>205</v>
      </c>
      <c r="J21" s="132" t="s">
        <v>213</v>
      </c>
      <c r="K21" s="132" t="s">
        <v>221</v>
      </c>
      <c r="L21" s="132" t="s">
        <v>203</v>
      </c>
      <c r="M21" s="132" t="s">
        <v>204</v>
      </c>
      <c r="N21" s="132" t="s">
        <v>22</v>
      </c>
      <c r="O21" s="132" t="s">
        <v>210</v>
      </c>
      <c r="P21" s="203" t="s">
        <v>211</v>
      </c>
    </row>
    <row r="22" spans="1:39" ht="19.5" thickBot="1" x14ac:dyDescent="0.35">
      <c r="A22" s="249">
        <v>3</v>
      </c>
      <c r="B22" s="250"/>
      <c r="C22" s="251">
        <v>2014436.06</v>
      </c>
      <c r="D22" s="252">
        <v>102000</v>
      </c>
      <c r="E22" s="253">
        <v>68410</v>
      </c>
      <c r="F22" s="254">
        <v>3500</v>
      </c>
      <c r="G22" s="255">
        <v>120684.3</v>
      </c>
      <c r="H22" s="254">
        <v>0</v>
      </c>
      <c r="I22" s="253">
        <v>1694800</v>
      </c>
      <c r="J22" s="253">
        <v>1990</v>
      </c>
      <c r="K22" s="254">
        <v>16.98</v>
      </c>
      <c r="L22" s="254">
        <v>11420</v>
      </c>
      <c r="M22" s="254">
        <v>0</v>
      </c>
      <c r="N22" s="254">
        <v>0</v>
      </c>
      <c r="O22" s="253">
        <v>11280</v>
      </c>
      <c r="P22" s="256">
        <v>334.78</v>
      </c>
    </row>
    <row r="23" spans="1:39" ht="19.5" thickBot="1" x14ac:dyDescent="0.35">
      <c r="A23" s="65">
        <v>31</v>
      </c>
      <c r="B23" s="66" t="s">
        <v>7</v>
      </c>
      <c r="C23" s="106">
        <v>1681880</v>
      </c>
      <c r="D23" s="93">
        <v>0</v>
      </c>
      <c r="E23" s="93">
        <v>2083</v>
      </c>
      <c r="F23" s="67">
        <v>2500</v>
      </c>
      <c r="G23" s="101">
        <v>0</v>
      </c>
      <c r="H23" s="67">
        <v>0</v>
      </c>
      <c r="I23" s="93">
        <v>1664500</v>
      </c>
      <c r="J23" s="93">
        <v>1919</v>
      </c>
      <c r="K23" s="67">
        <v>0</v>
      </c>
      <c r="L23" s="67">
        <v>0</v>
      </c>
      <c r="M23" s="67">
        <v>0</v>
      </c>
      <c r="N23" s="67">
        <v>0</v>
      </c>
      <c r="O23" s="93">
        <v>10878</v>
      </c>
      <c r="P23" s="188">
        <v>0</v>
      </c>
    </row>
    <row r="24" spans="1:39" s="31" customFormat="1" ht="19.5" thickBot="1" x14ac:dyDescent="0.35">
      <c r="A24" s="65">
        <v>311</v>
      </c>
      <c r="B24" s="66" t="s">
        <v>18</v>
      </c>
      <c r="C24" s="120">
        <v>1382000</v>
      </c>
      <c r="D24" s="93">
        <v>0</v>
      </c>
      <c r="E24" s="93">
        <v>1680</v>
      </c>
      <c r="F24" s="67">
        <v>0</v>
      </c>
      <c r="G24" s="101">
        <v>0</v>
      </c>
      <c r="H24" s="67">
        <v>0</v>
      </c>
      <c r="I24" s="93">
        <v>1370000</v>
      </c>
      <c r="J24" s="93">
        <v>1548</v>
      </c>
      <c r="K24" s="67">
        <v>0</v>
      </c>
      <c r="L24" s="67">
        <v>0</v>
      </c>
      <c r="M24" s="67">
        <v>0</v>
      </c>
      <c r="N24" s="67">
        <v>0</v>
      </c>
      <c r="O24" s="93">
        <v>8772</v>
      </c>
      <c r="P24" s="188">
        <v>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</row>
    <row r="25" spans="1:39" x14ac:dyDescent="0.3">
      <c r="A25" s="76">
        <v>31111</v>
      </c>
      <c r="B25" s="33" t="s">
        <v>27</v>
      </c>
      <c r="C25" s="133">
        <v>1312000</v>
      </c>
      <c r="D25" s="134">
        <v>0</v>
      </c>
      <c r="E25" s="134">
        <v>1680</v>
      </c>
      <c r="F25" s="135">
        <v>0</v>
      </c>
      <c r="G25" s="135">
        <v>0</v>
      </c>
      <c r="H25" s="135">
        <v>0</v>
      </c>
      <c r="I25" s="134">
        <v>1300000</v>
      </c>
      <c r="J25" s="134">
        <v>1548</v>
      </c>
      <c r="K25" s="135">
        <v>0</v>
      </c>
      <c r="L25" s="135">
        <v>0</v>
      </c>
      <c r="M25" s="135">
        <v>0</v>
      </c>
      <c r="N25" s="135">
        <v>0</v>
      </c>
      <c r="O25" s="134">
        <v>8772</v>
      </c>
      <c r="P25" s="189">
        <v>0</v>
      </c>
    </row>
    <row r="26" spans="1:39" x14ac:dyDescent="0.3">
      <c r="A26" s="79">
        <v>31113</v>
      </c>
      <c r="B26" s="38" t="s">
        <v>158</v>
      </c>
      <c r="C26" s="109">
        <v>0</v>
      </c>
      <c r="D26" s="56">
        <v>0</v>
      </c>
      <c r="E26" s="56">
        <v>0</v>
      </c>
      <c r="F26" s="63">
        <v>0</v>
      </c>
      <c r="G26" s="63">
        <v>0</v>
      </c>
      <c r="H26" s="63">
        <v>0</v>
      </c>
      <c r="I26" s="56">
        <v>0</v>
      </c>
      <c r="J26" s="56">
        <v>0</v>
      </c>
      <c r="K26" s="63">
        <v>0</v>
      </c>
      <c r="L26" s="63">
        <v>0</v>
      </c>
      <c r="M26" s="63">
        <v>0</v>
      </c>
      <c r="N26" s="63">
        <v>0</v>
      </c>
      <c r="O26" s="56">
        <v>0</v>
      </c>
      <c r="P26" s="190">
        <v>0</v>
      </c>
    </row>
    <row r="27" spans="1:39" x14ac:dyDescent="0.3">
      <c r="A27" s="79">
        <v>31131</v>
      </c>
      <c r="B27" s="38" t="s">
        <v>159</v>
      </c>
      <c r="C27" s="109">
        <v>40000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56">
        <v>40000</v>
      </c>
      <c r="J27" s="56">
        <v>0</v>
      </c>
      <c r="K27" s="63">
        <v>0</v>
      </c>
      <c r="L27" s="63">
        <v>0</v>
      </c>
      <c r="M27" s="63">
        <v>0</v>
      </c>
      <c r="N27" s="63">
        <v>0</v>
      </c>
      <c r="O27" s="56">
        <v>0</v>
      </c>
      <c r="P27" s="190">
        <v>0</v>
      </c>
    </row>
    <row r="28" spans="1:39" ht="19.5" thickBot="1" x14ac:dyDescent="0.35">
      <c r="A28" s="77">
        <v>31141</v>
      </c>
      <c r="B28" s="34" t="s">
        <v>160</v>
      </c>
      <c r="C28" s="107">
        <v>30000</v>
      </c>
      <c r="D28" s="57">
        <v>0</v>
      </c>
      <c r="E28" s="57">
        <v>0</v>
      </c>
      <c r="F28" s="64">
        <v>0</v>
      </c>
      <c r="G28" s="64">
        <v>0</v>
      </c>
      <c r="H28" s="64">
        <v>0</v>
      </c>
      <c r="I28" s="57">
        <v>30000</v>
      </c>
      <c r="J28" s="57">
        <v>0</v>
      </c>
      <c r="K28" s="64">
        <v>0</v>
      </c>
      <c r="L28" s="64">
        <v>0</v>
      </c>
      <c r="M28" s="64">
        <v>0</v>
      </c>
      <c r="N28" s="64">
        <v>0</v>
      </c>
      <c r="O28" s="57">
        <v>0</v>
      </c>
      <c r="P28" s="191">
        <v>0</v>
      </c>
    </row>
    <row r="29" spans="1:39" s="31" customFormat="1" ht="19.5" thickBot="1" x14ac:dyDescent="0.35">
      <c r="A29" s="65">
        <v>312</v>
      </c>
      <c r="B29" s="66" t="s">
        <v>16</v>
      </c>
      <c r="C29" s="120">
        <v>77900</v>
      </c>
      <c r="D29" s="93">
        <v>0</v>
      </c>
      <c r="E29" s="93">
        <v>126</v>
      </c>
      <c r="F29" s="67">
        <v>2500</v>
      </c>
      <c r="G29" s="101">
        <v>0</v>
      </c>
      <c r="H29" s="67">
        <v>0</v>
      </c>
      <c r="I29" s="93">
        <v>74500</v>
      </c>
      <c r="J29" s="93">
        <v>116</v>
      </c>
      <c r="K29" s="67">
        <v>0</v>
      </c>
      <c r="L29" s="67">
        <v>0</v>
      </c>
      <c r="M29" s="67">
        <v>0</v>
      </c>
      <c r="N29" s="67">
        <v>0</v>
      </c>
      <c r="O29" s="93">
        <v>658</v>
      </c>
      <c r="P29" s="188">
        <v>0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</row>
    <row r="30" spans="1:39" s="31" customFormat="1" x14ac:dyDescent="0.3">
      <c r="A30" s="136">
        <v>31211</v>
      </c>
      <c r="B30" s="233" t="s">
        <v>216</v>
      </c>
      <c r="C30" s="234">
        <v>0</v>
      </c>
      <c r="D30" s="235">
        <v>0</v>
      </c>
      <c r="E30" s="235">
        <v>0</v>
      </c>
      <c r="F30" s="213">
        <v>0</v>
      </c>
      <c r="G30" s="214">
        <v>0</v>
      </c>
      <c r="H30" s="213">
        <v>0</v>
      </c>
      <c r="I30" s="235">
        <v>0</v>
      </c>
      <c r="J30" s="235">
        <v>0</v>
      </c>
      <c r="K30" s="213">
        <v>0</v>
      </c>
      <c r="L30" s="213">
        <v>0</v>
      </c>
      <c r="M30" s="213">
        <v>0</v>
      </c>
      <c r="N30" s="213">
        <v>0</v>
      </c>
      <c r="O30" s="235">
        <v>0</v>
      </c>
      <c r="P30" s="236">
        <v>0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</row>
    <row r="31" spans="1:39" x14ac:dyDescent="0.3">
      <c r="A31" s="79">
        <v>31212</v>
      </c>
      <c r="B31" s="38" t="s">
        <v>172</v>
      </c>
      <c r="C31" s="109">
        <v>33000</v>
      </c>
      <c r="D31" s="56">
        <v>0</v>
      </c>
      <c r="E31" s="56">
        <v>70</v>
      </c>
      <c r="F31" s="63">
        <v>2500</v>
      </c>
      <c r="G31" s="63">
        <v>0</v>
      </c>
      <c r="H31" s="63">
        <v>0</v>
      </c>
      <c r="I31" s="56">
        <v>30000</v>
      </c>
      <c r="J31" s="56">
        <v>64</v>
      </c>
      <c r="K31" s="63">
        <v>0</v>
      </c>
      <c r="L31" s="63">
        <v>0</v>
      </c>
      <c r="M31" s="63">
        <v>0</v>
      </c>
      <c r="N31" s="63">
        <v>0</v>
      </c>
      <c r="O31" s="56">
        <v>366</v>
      </c>
      <c r="P31" s="190">
        <v>0</v>
      </c>
    </row>
    <row r="32" spans="1:39" x14ac:dyDescent="0.3">
      <c r="A32" s="79">
        <v>31213</v>
      </c>
      <c r="B32" s="38" t="s">
        <v>175</v>
      </c>
      <c r="C32" s="109">
        <v>8000</v>
      </c>
      <c r="D32" s="56">
        <v>0</v>
      </c>
      <c r="E32" s="56">
        <v>0</v>
      </c>
      <c r="F32" s="63">
        <v>0</v>
      </c>
      <c r="G32" s="63">
        <v>0</v>
      </c>
      <c r="H32" s="63">
        <v>0</v>
      </c>
      <c r="I32" s="56">
        <v>8000</v>
      </c>
      <c r="J32" s="56">
        <v>0</v>
      </c>
      <c r="K32" s="63">
        <v>0</v>
      </c>
      <c r="L32" s="63">
        <v>0</v>
      </c>
      <c r="M32" s="63">
        <v>0</v>
      </c>
      <c r="N32" s="63">
        <v>0</v>
      </c>
      <c r="O32" s="56">
        <v>0</v>
      </c>
      <c r="P32" s="190">
        <v>0</v>
      </c>
    </row>
    <row r="33" spans="1:39" x14ac:dyDescent="0.3">
      <c r="A33" s="79">
        <v>31214</v>
      </c>
      <c r="B33" s="38" t="s">
        <v>212</v>
      </c>
      <c r="C33" s="109">
        <v>2500</v>
      </c>
      <c r="D33" s="56">
        <v>0</v>
      </c>
      <c r="E33" s="56">
        <v>0</v>
      </c>
      <c r="F33" s="63">
        <v>0</v>
      </c>
      <c r="G33" s="63">
        <v>0</v>
      </c>
      <c r="H33" s="63">
        <v>0</v>
      </c>
      <c r="I33" s="56">
        <v>2500</v>
      </c>
      <c r="J33" s="56">
        <v>0</v>
      </c>
      <c r="K33" s="63">
        <v>0</v>
      </c>
      <c r="L33" s="63">
        <v>0</v>
      </c>
      <c r="M33" s="63">
        <v>0</v>
      </c>
      <c r="N33" s="63">
        <v>0</v>
      </c>
      <c r="O33" s="56">
        <v>0</v>
      </c>
      <c r="P33" s="190">
        <v>0</v>
      </c>
    </row>
    <row r="34" spans="1:39" x14ac:dyDescent="0.3">
      <c r="A34" s="79">
        <v>31215</v>
      </c>
      <c r="B34" s="38" t="s">
        <v>174</v>
      </c>
      <c r="C34" s="109">
        <v>2000</v>
      </c>
      <c r="D34" s="56">
        <v>0</v>
      </c>
      <c r="E34" s="56">
        <v>0</v>
      </c>
      <c r="F34" s="63">
        <v>0</v>
      </c>
      <c r="G34" s="63">
        <v>0</v>
      </c>
      <c r="H34" s="63">
        <v>0</v>
      </c>
      <c r="I34" s="56">
        <v>2000</v>
      </c>
      <c r="J34" s="56">
        <v>0</v>
      </c>
      <c r="K34" s="63">
        <v>0</v>
      </c>
      <c r="L34" s="63">
        <v>0</v>
      </c>
      <c r="M34" s="63">
        <v>0</v>
      </c>
      <c r="N34" s="63">
        <v>0</v>
      </c>
      <c r="O34" s="56">
        <v>0</v>
      </c>
      <c r="P34" s="190">
        <v>0</v>
      </c>
    </row>
    <row r="35" spans="1:39" x14ac:dyDescent="0.3">
      <c r="A35" s="79">
        <v>31216</v>
      </c>
      <c r="B35" s="38" t="s">
        <v>173</v>
      </c>
      <c r="C35" s="109">
        <v>27300</v>
      </c>
      <c r="D35" s="56">
        <v>0</v>
      </c>
      <c r="E35" s="56">
        <v>42</v>
      </c>
      <c r="F35" s="63">
        <v>0</v>
      </c>
      <c r="G35" s="63">
        <v>0</v>
      </c>
      <c r="H35" s="63">
        <v>0</v>
      </c>
      <c r="I35" s="56">
        <v>27000</v>
      </c>
      <c r="J35" s="56">
        <v>39</v>
      </c>
      <c r="K35" s="63">
        <v>0</v>
      </c>
      <c r="L35" s="63">
        <v>0</v>
      </c>
      <c r="M35" s="63">
        <v>0</v>
      </c>
      <c r="N35" s="63">
        <v>0</v>
      </c>
      <c r="O35" s="56">
        <v>219</v>
      </c>
      <c r="P35" s="190">
        <v>0</v>
      </c>
    </row>
    <row r="36" spans="1:39" ht="19.5" thickBot="1" x14ac:dyDescent="0.35">
      <c r="A36" s="77">
        <v>31219</v>
      </c>
      <c r="B36" s="34" t="s">
        <v>16</v>
      </c>
      <c r="C36" s="107">
        <v>5100</v>
      </c>
      <c r="D36" s="57">
        <v>0</v>
      </c>
      <c r="E36" s="57">
        <v>14</v>
      </c>
      <c r="F36" s="64">
        <v>0</v>
      </c>
      <c r="G36" s="64">
        <v>0</v>
      </c>
      <c r="H36" s="64">
        <v>0</v>
      </c>
      <c r="I36" s="57">
        <v>5000</v>
      </c>
      <c r="J36" s="57">
        <v>13</v>
      </c>
      <c r="K36" s="64">
        <v>0</v>
      </c>
      <c r="L36" s="64">
        <v>0</v>
      </c>
      <c r="M36" s="64">
        <v>0</v>
      </c>
      <c r="N36" s="64">
        <v>0</v>
      </c>
      <c r="O36" s="57">
        <v>73</v>
      </c>
      <c r="P36" s="191">
        <v>0</v>
      </c>
    </row>
    <row r="37" spans="1:39" s="31" customFormat="1" ht="19.5" thickBot="1" x14ac:dyDescent="0.35">
      <c r="A37" s="65">
        <v>313</v>
      </c>
      <c r="B37" s="66" t="s">
        <v>24</v>
      </c>
      <c r="C37" s="120">
        <v>221980</v>
      </c>
      <c r="D37" s="93">
        <v>0</v>
      </c>
      <c r="E37" s="93">
        <v>277</v>
      </c>
      <c r="F37" s="137">
        <v>0</v>
      </c>
      <c r="G37" s="101">
        <v>0</v>
      </c>
      <c r="H37" s="137">
        <v>0</v>
      </c>
      <c r="I37" s="93">
        <v>220000</v>
      </c>
      <c r="J37" s="93">
        <v>255</v>
      </c>
      <c r="K37" s="137">
        <v>0</v>
      </c>
      <c r="L37" s="137">
        <v>0</v>
      </c>
      <c r="M37" s="137">
        <v>0</v>
      </c>
      <c r="N37" s="137">
        <v>0</v>
      </c>
      <c r="O37" s="93">
        <v>1448</v>
      </c>
      <c r="P37" s="192">
        <v>0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</row>
    <row r="38" spans="1:39" s="30" customFormat="1" x14ac:dyDescent="0.3">
      <c r="A38" s="136">
        <v>31321</v>
      </c>
      <c r="B38" s="33" t="s">
        <v>28</v>
      </c>
      <c r="C38" s="133">
        <v>221980</v>
      </c>
      <c r="D38" s="134">
        <v>0</v>
      </c>
      <c r="E38" s="134">
        <v>277</v>
      </c>
      <c r="F38" s="134">
        <v>0</v>
      </c>
      <c r="G38" s="135">
        <v>0</v>
      </c>
      <c r="H38" s="134">
        <v>0</v>
      </c>
      <c r="I38" s="134">
        <v>220000</v>
      </c>
      <c r="J38" s="134">
        <v>255</v>
      </c>
      <c r="K38" s="134">
        <v>0</v>
      </c>
      <c r="L38" s="134">
        <v>0</v>
      </c>
      <c r="M38" s="134">
        <v>0</v>
      </c>
      <c r="N38" s="134">
        <v>0</v>
      </c>
      <c r="O38" s="134">
        <v>1448</v>
      </c>
      <c r="P38" s="193">
        <v>0</v>
      </c>
    </row>
    <row r="39" spans="1:39" s="30" customFormat="1" x14ac:dyDescent="0.3">
      <c r="A39" s="80">
        <v>31322</v>
      </c>
      <c r="B39" s="40" t="s">
        <v>161</v>
      </c>
      <c r="C39" s="109">
        <v>0</v>
      </c>
      <c r="D39" s="111">
        <v>0</v>
      </c>
      <c r="E39" s="111">
        <v>0</v>
      </c>
      <c r="F39" s="128">
        <v>0</v>
      </c>
      <c r="G39" s="99">
        <v>0</v>
      </c>
      <c r="H39" s="128">
        <v>0</v>
      </c>
      <c r="I39" s="111">
        <v>0</v>
      </c>
      <c r="J39" s="111">
        <v>0</v>
      </c>
      <c r="K39" s="128">
        <v>0</v>
      </c>
      <c r="L39" s="128">
        <v>0</v>
      </c>
      <c r="M39" s="128">
        <v>0</v>
      </c>
      <c r="N39" s="128">
        <v>0</v>
      </c>
      <c r="O39" s="111">
        <v>0</v>
      </c>
      <c r="P39" s="194">
        <v>0</v>
      </c>
    </row>
    <row r="40" spans="1:39" ht="19.5" thickBot="1" x14ac:dyDescent="0.35">
      <c r="A40" s="77">
        <v>31332</v>
      </c>
      <c r="B40" s="34" t="s">
        <v>162</v>
      </c>
      <c r="C40" s="107">
        <v>0</v>
      </c>
      <c r="D40" s="94">
        <v>0</v>
      </c>
      <c r="E40" s="94">
        <v>0</v>
      </c>
      <c r="F40" s="88">
        <v>0</v>
      </c>
      <c r="G40" s="97">
        <v>0</v>
      </c>
      <c r="H40" s="88">
        <v>0</v>
      </c>
      <c r="I40" s="94">
        <v>0</v>
      </c>
      <c r="J40" s="94">
        <v>0</v>
      </c>
      <c r="K40" s="88">
        <v>0</v>
      </c>
      <c r="L40" s="88">
        <v>0</v>
      </c>
      <c r="M40" s="88">
        <v>0</v>
      </c>
      <c r="N40" s="88">
        <v>0</v>
      </c>
      <c r="O40" s="94">
        <v>0</v>
      </c>
      <c r="P40" s="195">
        <v>0</v>
      </c>
    </row>
    <row r="41" spans="1:39" ht="19.5" thickBot="1" x14ac:dyDescent="0.35">
      <c r="A41" s="65">
        <v>32</v>
      </c>
      <c r="B41" s="66" t="s">
        <v>17</v>
      </c>
      <c r="C41" s="120">
        <v>330926.06</v>
      </c>
      <c r="D41" s="138">
        <v>102000</v>
      </c>
      <c r="E41" s="93">
        <v>66327</v>
      </c>
      <c r="F41" s="137">
        <v>1000</v>
      </c>
      <c r="G41" s="139">
        <v>119554.3</v>
      </c>
      <c r="H41" s="137">
        <v>0</v>
      </c>
      <c r="I41" s="137">
        <v>29800</v>
      </c>
      <c r="J41" s="137">
        <v>71</v>
      </c>
      <c r="K41" s="137">
        <v>16.98</v>
      </c>
      <c r="L41" s="137">
        <v>11420</v>
      </c>
      <c r="M41" s="137">
        <v>0</v>
      </c>
      <c r="N41" s="137">
        <v>0</v>
      </c>
      <c r="O41" s="93">
        <v>402</v>
      </c>
      <c r="P41" s="192">
        <v>334.78</v>
      </c>
    </row>
    <row r="42" spans="1:39" s="31" customFormat="1" ht="39" customHeight="1" thickBot="1" x14ac:dyDescent="0.35">
      <c r="A42" s="65">
        <v>321</v>
      </c>
      <c r="B42" s="147" t="s">
        <v>58</v>
      </c>
      <c r="C42" s="120">
        <v>112268.2</v>
      </c>
      <c r="D42" s="138">
        <v>63518.2</v>
      </c>
      <c r="E42" s="93">
        <v>15077</v>
      </c>
      <c r="F42" s="137">
        <v>0</v>
      </c>
      <c r="G42" s="139">
        <v>33200</v>
      </c>
      <c r="H42" s="137">
        <v>0</v>
      </c>
      <c r="I42" s="137">
        <v>0</v>
      </c>
      <c r="J42" s="137">
        <v>71</v>
      </c>
      <c r="K42" s="137">
        <v>0</v>
      </c>
      <c r="L42" s="137">
        <v>0</v>
      </c>
      <c r="M42" s="137">
        <v>0</v>
      </c>
      <c r="N42" s="137">
        <v>0</v>
      </c>
      <c r="O42" s="93">
        <v>402</v>
      </c>
      <c r="P42" s="192">
        <v>0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</row>
    <row r="43" spans="1:39" s="35" customFormat="1" x14ac:dyDescent="0.3">
      <c r="A43" s="140">
        <v>3211</v>
      </c>
      <c r="B43" s="141" t="s">
        <v>29</v>
      </c>
      <c r="C43" s="142">
        <v>14098.2</v>
      </c>
      <c r="D43" s="143">
        <v>1398.2</v>
      </c>
      <c r="E43" s="144">
        <v>28</v>
      </c>
      <c r="F43" s="145">
        <v>0</v>
      </c>
      <c r="G43" s="146">
        <v>12500</v>
      </c>
      <c r="H43" s="145">
        <v>0</v>
      </c>
      <c r="I43" s="145">
        <v>0</v>
      </c>
      <c r="J43" s="145">
        <v>26</v>
      </c>
      <c r="K43" s="145">
        <v>0</v>
      </c>
      <c r="L43" s="145">
        <v>0</v>
      </c>
      <c r="M43" s="145">
        <v>0</v>
      </c>
      <c r="N43" s="145">
        <v>0</v>
      </c>
      <c r="O43" s="144">
        <v>146</v>
      </c>
      <c r="P43" s="196">
        <v>0</v>
      </c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</row>
    <row r="44" spans="1:39" ht="36" customHeight="1" x14ac:dyDescent="0.3">
      <c r="A44" s="79">
        <v>32111</v>
      </c>
      <c r="B44" s="39" t="s">
        <v>69</v>
      </c>
      <c r="C44" s="109">
        <v>4900</v>
      </c>
      <c r="D44" s="59">
        <v>300</v>
      </c>
      <c r="E44" s="56">
        <v>14</v>
      </c>
      <c r="F44" s="56">
        <v>0</v>
      </c>
      <c r="G44" s="103">
        <v>4500</v>
      </c>
      <c r="H44" s="56">
        <v>0</v>
      </c>
      <c r="I44" s="56">
        <v>0</v>
      </c>
      <c r="J44" s="56">
        <v>13</v>
      </c>
      <c r="K44" s="56">
        <v>0</v>
      </c>
      <c r="L44" s="56">
        <v>0</v>
      </c>
      <c r="M44" s="56">
        <v>0</v>
      </c>
      <c r="N44" s="56">
        <v>0</v>
      </c>
      <c r="O44" s="56">
        <v>73</v>
      </c>
      <c r="P44" s="197">
        <v>0</v>
      </c>
    </row>
    <row r="45" spans="1:39" ht="36" customHeight="1" x14ac:dyDescent="0.3">
      <c r="A45" s="79">
        <v>32112</v>
      </c>
      <c r="B45" s="39" t="s">
        <v>70</v>
      </c>
      <c r="C45" s="109">
        <v>1050</v>
      </c>
      <c r="D45" s="59">
        <v>150</v>
      </c>
      <c r="E45" s="56">
        <v>0</v>
      </c>
      <c r="F45" s="56">
        <v>0</v>
      </c>
      <c r="G45" s="103">
        <v>900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197">
        <v>0</v>
      </c>
    </row>
    <row r="46" spans="1:39" ht="36" customHeight="1" x14ac:dyDescent="0.3">
      <c r="A46" s="79">
        <v>32113</v>
      </c>
      <c r="B46" s="39" t="s">
        <v>71</v>
      </c>
      <c r="C46" s="109">
        <v>4848.2</v>
      </c>
      <c r="D46" s="59">
        <v>848.2</v>
      </c>
      <c r="E46" s="56">
        <v>0</v>
      </c>
      <c r="F46" s="56">
        <v>0</v>
      </c>
      <c r="G46" s="103">
        <v>4000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197">
        <v>0</v>
      </c>
    </row>
    <row r="47" spans="1:39" ht="36" customHeight="1" x14ac:dyDescent="0.3">
      <c r="A47" s="79">
        <v>32114</v>
      </c>
      <c r="B47" s="39" t="s">
        <v>72</v>
      </c>
      <c r="C47" s="109">
        <v>900</v>
      </c>
      <c r="D47" s="59">
        <v>0</v>
      </c>
      <c r="E47" s="56">
        <v>0</v>
      </c>
      <c r="F47" s="56">
        <v>0</v>
      </c>
      <c r="G47" s="103">
        <v>900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197">
        <v>0</v>
      </c>
    </row>
    <row r="48" spans="1:39" ht="36" customHeight="1" x14ac:dyDescent="0.3">
      <c r="A48" s="79">
        <v>32115</v>
      </c>
      <c r="B48" s="39" t="s">
        <v>73</v>
      </c>
      <c r="C48" s="109">
        <v>1800</v>
      </c>
      <c r="D48" s="59">
        <v>100</v>
      </c>
      <c r="E48" s="56">
        <v>0</v>
      </c>
      <c r="F48" s="56">
        <v>0</v>
      </c>
      <c r="G48" s="103">
        <v>1700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197">
        <v>0</v>
      </c>
    </row>
    <row r="49" spans="1:39" ht="36" customHeight="1" x14ac:dyDescent="0.3">
      <c r="A49" s="79">
        <v>32116</v>
      </c>
      <c r="B49" s="39" t="s">
        <v>74</v>
      </c>
      <c r="C49" s="109">
        <v>500</v>
      </c>
      <c r="D49" s="59">
        <v>0</v>
      </c>
      <c r="E49" s="56">
        <v>0</v>
      </c>
      <c r="F49" s="56">
        <v>0</v>
      </c>
      <c r="G49" s="103">
        <v>500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197">
        <v>0</v>
      </c>
    </row>
    <row r="50" spans="1:39" ht="36" customHeight="1" x14ac:dyDescent="0.3">
      <c r="A50" s="79">
        <v>32117</v>
      </c>
      <c r="B50" s="39" t="s">
        <v>75</v>
      </c>
      <c r="C50" s="109">
        <v>0</v>
      </c>
      <c r="D50" s="59">
        <v>0</v>
      </c>
      <c r="E50" s="56">
        <v>0</v>
      </c>
      <c r="F50" s="56">
        <v>0</v>
      </c>
      <c r="G50" s="103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197">
        <v>0</v>
      </c>
    </row>
    <row r="51" spans="1:39" ht="36" customHeight="1" x14ac:dyDescent="0.3">
      <c r="A51" s="79">
        <v>32119</v>
      </c>
      <c r="B51" s="39" t="s">
        <v>220</v>
      </c>
      <c r="C51" s="109">
        <v>100</v>
      </c>
      <c r="D51" s="59">
        <v>0</v>
      </c>
      <c r="E51" s="56">
        <v>14</v>
      </c>
      <c r="F51" s="56">
        <v>0</v>
      </c>
      <c r="G51" s="103">
        <v>0</v>
      </c>
      <c r="H51" s="56">
        <v>0</v>
      </c>
      <c r="I51" s="56">
        <v>0</v>
      </c>
      <c r="J51" s="56">
        <v>13</v>
      </c>
      <c r="K51" s="56">
        <v>0</v>
      </c>
      <c r="L51" s="56">
        <v>0</v>
      </c>
      <c r="M51" s="56">
        <v>0</v>
      </c>
      <c r="N51" s="56">
        <v>0</v>
      </c>
      <c r="O51" s="56">
        <v>73</v>
      </c>
      <c r="P51" s="197">
        <v>0</v>
      </c>
    </row>
    <row r="52" spans="1:39" ht="36" customHeight="1" x14ac:dyDescent="0.3">
      <c r="A52" s="78">
        <v>3212</v>
      </c>
      <c r="B52" s="37" t="s">
        <v>181</v>
      </c>
      <c r="C52" s="173">
        <v>97350</v>
      </c>
      <c r="D52" s="174">
        <v>62000</v>
      </c>
      <c r="E52" s="58">
        <v>15049</v>
      </c>
      <c r="F52" s="58">
        <v>0</v>
      </c>
      <c r="G52" s="175">
        <v>20000</v>
      </c>
      <c r="H52" s="58">
        <v>0</v>
      </c>
      <c r="I52" s="58">
        <v>0</v>
      </c>
      <c r="J52" s="58">
        <v>45</v>
      </c>
      <c r="K52" s="58">
        <v>0</v>
      </c>
      <c r="L52" s="58">
        <v>0</v>
      </c>
      <c r="M52" s="58">
        <v>0</v>
      </c>
      <c r="N52" s="58">
        <v>0</v>
      </c>
      <c r="O52" s="58">
        <v>256</v>
      </c>
      <c r="P52" s="198">
        <v>0</v>
      </c>
    </row>
    <row r="53" spans="1:39" s="35" customFormat="1" ht="36" customHeight="1" x14ac:dyDescent="0.3">
      <c r="A53" s="80">
        <v>32121</v>
      </c>
      <c r="B53" s="41" t="s">
        <v>147</v>
      </c>
      <c r="C53" s="127">
        <v>97350</v>
      </c>
      <c r="D53" s="171">
        <v>62000</v>
      </c>
      <c r="E53" s="172">
        <v>15049</v>
      </c>
      <c r="F53" s="128">
        <v>0</v>
      </c>
      <c r="G53" s="169">
        <v>20000</v>
      </c>
      <c r="H53" s="128">
        <v>0</v>
      </c>
      <c r="I53" s="128">
        <v>0</v>
      </c>
      <c r="J53" s="128">
        <v>45</v>
      </c>
      <c r="K53" s="128">
        <v>0</v>
      </c>
      <c r="L53" s="128">
        <v>0</v>
      </c>
      <c r="M53" s="128">
        <v>0</v>
      </c>
      <c r="N53" s="128">
        <v>0</v>
      </c>
      <c r="O53" s="172">
        <v>256</v>
      </c>
      <c r="P53" s="194">
        <v>0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</row>
    <row r="54" spans="1:39" s="35" customFormat="1" ht="27.75" customHeight="1" x14ac:dyDescent="0.3">
      <c r="A54" s="78">
        <v>3213</v>
      </c>
      <c r="B54" s="37" t="s">
        <v>30</v>
      </c>
      <c r="C54" s="108">
        <v>820</v>
      </c>
      <c r="D54" s="95">
        <v>120</v>
      </c>
      <c r="E54" s="98">
        <v>0</v>
      </c>
      <c r="F54" s="60">
        <v>0</v>
      </c>
      <c r="G54" s="102">
        <v>700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199">
        <v>0</v>
      </c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</row>
    <row r="55" spans="1:39" ht="36" customHeight="1" x14ac:dyDescent="0.3">
      <c r="A55" s="79">
        <v>32131</v>
      </c>
      <c r="B55" s="39" t="s">
        <v>76</v>
      </c>
      <c r="C55" s="109">
        <v>820</v>
      </c>
      <c r="D55" s="59">
        <v>120</v>
      </c>
      <c r="E55" s="63">
        <v>0</v>
      </c>
      <c r="F55" s="63">
        <v>0</v>
      </c>
      <c r="G55" s="103">
        <v>700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190">
        <v>0</v>
      </c>
    </row>
    <row r="56" spans="1:39" ht="24" customHeight="1" x14ac:dyDescent="0.3">
      <c r="A56" s="79">
        <v>32132</v>
      </c>
      <c r="B56" s="39" t="s">
        <v>77</v>
      </c>
      <c r="C56" s="109">
        <v>0</v>
      </c>
      <c r="D56" s="59">
        <v>0</v>
      </c>
      <c r="E56" s="63">
        <v>0</v>
      </c>
      <c r="F56" s="63">
        <v>0</v>
      </c>
      <c r="G56" s="10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190">
        <v>0</v>
      </c>
    </row>
    <row r="57" spans="1:39" s="35" customFormat="1" ht="36" customHeight="1" x14ac:dyDescent="0.3">
      <c r="A57" s="78">
        <v>3214</v>
      </c>
      <c r="B57" s="37" t="s">
        <v>55</v>
      </c>
      <c r="C57" s="108">
        <v>0</v>
      </c>
      <c r="D57" s="95">
        <v>0</v>
      </c>
      <c r="E57" s="98">
        <v>0</v>
      </c>
      <c r="F57" s="60">
        <v>0</v>
      </c>
      <c r="G57" s="102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199">
        <v>0</v>
      </c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</row>
    <row r="58" spans="1:39" ht="36" customHeight="1" x14ac:dyDescent="0.3">
      <c r="A58" s="79">
        <v>32141</v>
      </c>
      <c r="B58" s="39" t="s">
        <v>55</v>
      </c>
      <c r="C58" s="109">
        <v>0</v>
      </c>
      <c r="D58" s="59">
        <v>0</v>
      </c>
      <c r="E58" s="63">
        <v>0</v>
      </c>
      <c r="F58" s="63">
        <v>0</v>
      </c>
      <c r="G58" s="103">
        <v>0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190">
        <v>0</v>
      </c>
    </row>
    <row r="59" spans="1:39" ht="36" customHeight="1" thickBot="1" x14ac:dyDescent="0.35">
      <c r="A59" s="77">
        <v>32149</v>
      </c>
      <c r="B59" s="148" t="s">
        <v>78</v>
      </c>
      <c r="C59" s="107">
        <v>0</v>
      </c>
      <c r="D59" s="149">
        <v>0</v>
      </c>
      <c r="E59" s="64">
        <v>0</v>
      </c>
      <c r="F59" s="64">
        <v>0</v>
      </c>
      <c r="G59" s="105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191">
        <v>0</v>
      </c>
    </row>
    <row r="60" spans="1:39" s="31" customFormat="1" ht="37.5" thickBot="1" x14ac:dyDescent="0.35">
      <c r="A60" s="65">
        <v>322</v>
      </c>
      <c r="B60" s="147" t="s">
        <v>3</v>
      </c>
      <c r="C60" s="120">
        <v>55270.78</v>
      </c>
      <c r="D60" s="138">
        <v>7234.71</v>
      </c>
      <c r="E60" s="101">
        <v>32500</v>
      </c>
      <c r="F60" s="67">
        <v>0</v>
      </c>
      <c r="G60" s="121">
        <v>14554.3</v>
      </c>
      <c r="H60" s="67">
        <v>0</v>
      </c>
      <c r="I60" s="67">
        <v>0</v>
      </c>
      <c r="J60" s="67">
        <v>0</v>
      </c>
      <c r="K60" s="67">
        <v>16.98</v>
      </c>
      <c r="L60" s="67">
        <v>630.01</v>
      </c>
      <c r="M60" s="67">
        <v>0</v>
      </c>
      <c r="N60" s="67">
        <v>0</v>
      </c>
      <c r="O60" s="67">
        <v>0</v>
      </c>
      <c r="P60" s="188">
        <v>334.78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</row>
    <row r="61" spans="1:39" s="35" customFormat="1" x14ac:dyDescent="0.3">
      <c r="A61" s="140">
        <v>3221</v>
      </c>
      <c r="B61" s="141" t="s">
        <v>31</v>
      </c>
      <c r="C61" s="142">
        <v>6920.91</v>
      </c>
      <c r="D61" s="143">
        <v>1800</v>
      </c>
      <c r="E61" s="150">
        <v>0</v>
      </c>
      <c r="F61" s="151">
        <v>0</v>
      </c>
      <c r="G61" s="146">
        <v>4490.8999999999996</v>
      </c>
      <c r="H61" s="151">
        <v>0</v>
      </c>
      <c r="I61" s="151">
        <v>0</v>
      </c>
      <c r="J61" s="151">
        <v>0</v>
      </c>
      <c r="K61" s="151">
        <v>0</v>
      </c>
      <c r="L61" s="151">
        <v>630.01</v>
      </c>
      <c r="M61" s="151">
        <v>0</v>
      </c>
      <c r="N61" s="151">
        <v>0</v>
      </c>
      <c r="O61" s="151">
        <v>0</v>
      </c>
      <c r="P61" s="279">
        <v>0</v>
      </c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</row>
    <row r="62" spans="1:39" x14ac:dyDescent="0.3">
      <c r="A62" s="79">
        <v>32211</v>
      </c>
      <c r="B62" s="39" t="s">
        <v>31</v>
      </c>
      <c r="C62" s="109">
        <v>2706.65</v>
      </c>
      <c r="D62" s="59">
        <v>1100</v>
      </c>
      <c r="E62" s="63">
        <v>0</v>
      </c>
      <c r="F62" s="63">
        <v>0</v>
      </c>
      <c r="G62" s="103">
        <v>1000</v>
      </c>
      <c r="H62" s="63">
        <v>0</v>
      </c>
      <c r="I62" s="63">
        <v>0</v>
      </c>
      <c r="J62" s="63">
        <v>0</v>
      </c>
      <c r="K62" s="63">
        <v>0</v>
      </c>
      <c r="L62" s="63">
        <v>606.65</v>
      </c>
      <c r="M62" s="63">
        <v>0</v>
      </c>
      <c r="N62" s="63">
        <v>0</v>
      </c>
      <c r="O62" s="63">
        <v>0</v>
      </c>
      <c r="P62" s="190">
        <v>0</v>
      </c>
    </row>
    <row r="63" spans="1:39" x14ac:dyDescent="0.3">
      <c r="A63" s="79">
        <v>32212</v>
      </c>
      <c r="B63" s="39" t="s">
        <v>79</v>
      </c>
      <c r="C63" s="109">
        <v>400</v>
      </c>
      <c r="D63" s="59">
        <v>0</v>
      </c>
      <c r="E63" s="63">
        <v>0</v>
      </c>
      <c r="F63" s="63">
        <v>0</v>
      </c>
      <c r="G63" s="103">
        <v>400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190">
        <v>0</v>
      </c>
    </row>
    <row r="64" spans="1:39" x14ac:dyDescent="0.3">
      <c r="A64" s="79">
        <v>32213</v>
      </c>
      <c r="B64" s="39" t="s">
        <v>80</v>
      </c>
      <c r="C64" s="109">
        <v>690.9</v>
      </c>
      <c r="D64" s="59">
        <v>0</v>
      </c>
      <c r="E64" s="63">
        <v>0</v>
      </c>
      <c r="F64" s="63">
        <v>0</v>
      </c>
      <c r="G64" s="103">
        <v>690.9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190">
        <v>0</v>
      </c>
    </row>
    <row r="65" spans="1:39" ht="36.75" x14ac:dyDescent="0.3">
      <c r="A65" s="79">
        <v>32214</v>
      </c>
      <c r="B65" s="39" t="s">
        <v>81</v>
      </c>
      <c r="C65" s="109">
        <v>600</v>
      </c>
      <c r="D65" s="59">
        <v>300</v>
      </c>
      <c r="E65" s="63">
        <v>0</v>
      </c>
      <c r="F65" s="63">
        <v>0</v>
      </c>
      <c r="G65" s="103">
        <v>300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190">
        <v>0</v>
      </c>
    </row>
    <row r="66" spans="1:39" ht="22.5" customHeight="1" x14ac:dyDescent="0.3">
      <c r="A66" s="79">
        <v>32216</v>
      </c>
      <c r="B66" s="39" t="s">
        <v>82</v>
      </c>
      <c r="C66" s="109">
        <v>1000</v>
      </c>
      <c r="D66" s="59">
        <v>200</v>
      </c>
      <c r="E66" s="63">
        <v>0</v>
      </c>
      <c r="F66" s="63">
        <v>0</v>
      </c>
      <c r="G66" s="103">
        <v>800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190">
        <v>0</v>
      </c>
    </row>
    <row r="67" spans="1:39" ht="39" customHeight="1" x14ac:dyDescent="0.3">
      <c r="A67" s="79">
        <v>32219</v>
      </c>
      <c r="B67" s="39" t="s">
        <v>83</v>
      </c>
      <c r="C67" s="109">
        <v>1523.36</v>
      </c>
      <c r="D67" s="59">
        <v>200</v>
      </c>
      <c r="E67" s="63">
        <v>0</v>
      </c>
      <c r="F67" s="63">
        <v>0</v>
      </c>
      <c r="G67" s="103">
        <v>1300</v>
      </c>
      <c r="H67" s="63">
        <v>0</v>
      </c>
      <c r="I67" s="63">
        <v>0</v>
      </c>
      <c r="J67" s="63">
        <v>0</v>
      </c>
      <c r="K67" s="63">
        <v>0</v>
      </c>
      <c r="L67" s="63">
        <v>23.36</v>
      </c>
      <c r="M67" s="63">
        <v>0</v>
      </c>
      <c r="N67" s="63">
        <v>0</v>
      </c>
      <c r="O67" s="63">
        <v>0</v>
      </c>
      <c r="P67" s="190">
        <v>0</v>
      </c>
    </row>
    <row r="68" spans="1:39" s="35" customFormat="1" x14ac:dyDescent="0.3">
      <c r="A68" s="78">
        <v>3222</v>
      </c>
      <c r="B68" s="37" t="s">
        <v>64</v>
      </c>
      <c r="C68" s="108">
        <v>415.15999999999997</v>
      </c>
      <c r="D68" s="95">
        <v>0</v>
      </c>
      <c r="E68" s="98">
        <v>0</v>
      </c>
      <c r="F68" s="60">
        <v>0</v>
      </c>
      <c r="G68" s="102">
        <v>63.4</v>
      </c>
      <c r="H68" s="60">
        <v>0</v>
      </c>
      <c r="I68" s="60">
        <v>0</v>
      </c>
      <c r="J68" s="60">
        <v>0</v>
      </c>
      <c r="K68" s="60">
        <v>16.98</v>
      </c>
      <c r="L68" s="60">
        <v>0</v>
      </c>
      <c r="M68" s="60">
        <v>0</v>
      </c>
      <c r="N68" s="60">
        <v>0</v>
      </c>
      <c r="O68" s="60">
        <v>0</v>
      </c>
      <c r="P68" s="199">
        <v>334.78</v>
      </c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</row>
    <row r="69" spans="1:39" s="35" customFormat="1" x14ac:dyDescent="0.3">
      <c r="A69" s="80">
        <v>32222</v>
      </c>
      <c r="B69" s="41" t="s">
        <v>226</v>
      </c>
      <c r="C69" s="127">
        <v>63.4</v>
      </c>
      <c r="D69" s="171">
        <v>0</v>
      </c>
      <c r="E69" s="170">
        <v>0</v>
      </c>
      <c r="F69" s="62">
        <v>0</v>
      </c>
      <c r="G69" s="169">
        <v>63.4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200">
        <v>0</v>
      </c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</row>
    <row r="70" spans="1:39" s="35" customFormat="1" x14ac:dyDescent="0.3">
      <c r="A70" s="80">
        <v>32224</v>
      </c>
      <c r="B70" s="41" t="s">
        <v>180</v>
      </c>
      <c r="C70" s="127">
        <v>351.76</v>
      </c>
      <c r="D70" s="171">
        <v>0</v>
      </c>
      <c r="E70" s="170">
        <v>0</v>
      </c>
      <c r="F70" s="62">
        <v>0</v>
      </c>
      <c r="G70" s="169">
        <v>0</v>
      </c>
      <c r="H70" s="62">
        <v>0</v>
      </c>
      <c r="I70" s="62">
        <v>0</v>
      </c>
      <c r="J70" s="62">
        <v>0</v>
      </c>
      <c r="K70" s="62">
        <v>16.98</v>
      </c>
      <c r="L70" s="62">
        <v>0</v>
      </c>
      <c r="M70" s="62">
        <v>0</v>
      </c>
      <c r="N70" s="62">
        <v>0</v>
      </c>
      <c r="O70" s="62">
        <v>0</v>
      </c>
      <c r="P70" s="200">
        <v>334.78</v>
      </c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</row>
    <row r="71" spans="1:39" s="35" customFormat="1" x14ac:dyDescent="0.3">
      <c r="A71" s="78">
        <v>3223</v>
      </c>
      <c r="B71" s="37" t="s">
        <v>32</v>
      </c>
      <c r="C71" s="108">
        <v>43500</v>
      </c>
      <c r="D71" s="95">
        <v>5000</v>
      </c>
      <c r="E71" s="98">
        <v>32500</v>
      </c>
      <c r="F71" s="60">
        <v>0</v>
      </c>
      <c r="G71" s="102">
        <v>6000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199">
        <v>0</v>
      </c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</row>
    <row r="72" spans="1:39" x14ac:dyDescent="0.3">
      <c r="A72" s="79">
        <v>32231</v>
      </c>
      <c r="B72" s="39" t="s">
        <v>32</v>
      </c>
      <c r="C72" s="109">
        <v>10000</v>
      </c>
      <c r="D72" s="59">
        <v>0</v>
      </c>
      <c r="E72" s="63">
        <v>9000</v>
      </c>
      <c r="F72" s="63">
        <v>0</v>
      </c>
      <c r="G72" s="103">
        <v>1000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190">
        <v>0</v>
      </c>
    </row>
    <row r="73" spans="1:39" ht="18.75" customHeight="1" x14ac:dyDescent="0.3">
      <c r="A73" s="79">
        <v>32232</v>
      </c>
      <c r="B73" s="39" t="s">
        <v>84</v>
      </c>
      <c r="C73" s="109">
        <v>0</v>
      </c>
      <c r="D73" s="59">
        <v>0</v>
      </c>
      <c r="E73" s="63">
        <v>0</v>
      </c>
      <c r="F73" s="63">
        <v>0</v>
      </c>
      <c r="G73" s="103">
        <v>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190">
        <v>0</v>
      </c>
    </row>
    <row r="74" spans="1:39" x14ac:dyDescent="0.3">
      <c r="A74" s="79">
        <v>32233</v>
      </c>
      <c r="B74" s="39" t="s">
        <v>85</v>
      </c>
      <c r="C74" s="109">
        <v>30500</v>
      </c>
      <c r="D74" s="59">
        <v>5000</v>
      </c>
      <c r="E74" s="63">
        <v>23500</v>
      </c>
      <c r="F74" s="63">
        <v>0</v>
      </c>
      <c r="G74" s="103">
        <v>2000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190">
        <v>0</v>
      </c>
    </row>
    <row r="75" spans="1:39" ht="21.75" customHeight="1" x14ac:dyDescent="0.3">
      <c r="A75" s="79">
        <v>32234</v>
      </c>
      <c r="B75" s="39" t="s">
        <v>86</v>
      </c>
      <c r="C75" s="109">
        <v>3000</v>
      </c>
      <c r="D75" s="59">
        <v>0</v>
      </c>
      <c r="E75" s="63">
        <v>0</v>
      </c>
      <c r="F75" s="63">
        <v>0</v>
      </c>
      <c r="G75" s="103">
        <v>3000</v>
      </c>
      <c r="H75" s="6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190">
        <v>0</v>
      </c>
    </row>
    <row r="76" spans="1:39" ht="36" customHeight="1" x14ac:dyDescent="0.3">
      <c r="A76" s="79">
        <v>32239</v>
      </c>
      <c r="B76" s="39" t="s">
        <v>87</v>
      </c>
      <c r="C76" s="109">
        <v>0</v>
      </c>
      <c r="D76" s="59">
        <v>0</v>
      </c>
      <c r="E76" s="63">
        <v>0</v>
      </c>
      <c r="F76" s="63">
        <v>0</v>
      </c>
      <c r="G76" s="103">
        <v>0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190">
        <v>0</v>
      </c>
    </row>
    <row r="77" spans="1:39" s="35" customFormat="1" x14ac:dyDescent="0.3">
      <c r="A77" s="78">
        <v>3224</v>
      </c>
      <c r="B77" s="37" t="s">
        <v>33</v>
      </c>
      <c r="C77" s="108">
        <v>2734.71</v>
      </c>
      <c r="D77" s="95">
        <v>434.71000000000004</v>
      </c>
      <c r="E77" s="98">
        <v>0</v>
      </c>
      <c r="F77" s="60">
        <v>0</v>
      </c>
      <c r="G77" s="102">
        <v>2300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199">
        <v>0</v>
      </c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</row>
    <row r="78" spans="1:39" s="30" customFormat="1" ht="36.75" x14ac:dyDescent="0.3">
      <c r="A78" s="80">
        <v>32241</v>
      </c>
      <c r="B78" s="41" t="s">
        <v>90</v>
      </c>
      <c r="C78" s="109">
        <v>1150</v>
      </c>
      <c r="D78" s="96">
        <v>150</v>
      </c>
      <c r="E78" s="99">
        <v>0</v>
      </c>
      <c r="F78" s="62">
        <v>0</v>
      </c>
      <c r="G78" s="103">
        <v>1000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200">
        <v>0</v>
      </c>
    </row>
    <row r="79" spans="1:39" s="30" customFormat="1" ht="36.75" customHeight="1" x14ac:dyDescent="0.3">
      <c r="A79" s="80">
        <v>32242</v>
      </c>
      <c r="B79" s="41" t="s">
        <v>151</v>
      </c>
      <c r="C79" s="109">
        <v>609.43000000000006</v>
      </c>
      <c r="D79" s="96">
        <v>109.43</v>
      </c>
      <c r="E79" s="99">
        <v>0</v>
      </c>
      <c r="F79" s="62">
        <v>0</v>
      </c>
      <c r="G79" s="103">
        <v>500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200">
        <v>0</v>
      </c>
    </row>
    <row r="80" spans="1:39" s="30" customFormat="1" ht="36.75" customHeight="1" x14ac:dyDescent="0.3">
      <c r="A80" s="80">
        <v>32243</v>
      </c>
      <c r="B80" s="41" t="s">
        <v>170</v>
      </c>
      <c r="C80" s="109">
        <v>135</v>
      </c>
      <c r="D80" s="96">
        <v>35</v>
      </c>
      <c r="E80" s="99">
        <v>0</v>
      </c>
      <c r="F80" s="62">
        <v>0</v>
      </c>
      <c r="G80" s="103">
        <v>100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200">
        <v>0</v>
      </c>
    </row>
    <row r="81" spans="1:39" s="30" customFormat="1" ht="36.75" x14ac:dyDescent="0.3">
      <c r="A81" s="80">
        <v>32244</v>
      </c>
      <c r="B81" s="41" t="s">
        <v>91</v>
      </c>
      <c r="C81" s="109">
        <v>840.28</v>
      </c>
      <c r="D81" s="96">
        <v>140.28</v>
      </c>
      <c r="E81" s="99">
        <v>0</v>
      </c>
      <c r="F81" s="62">
        <v>0</v>
      </c>
      <c r="G81" s="103">
        <v>700</v>
      </c>
      <c r="H81" s="62">
        <v>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200">
        <v>0</v>
      </c>
    </row>
    <row r="82" spans="1:39" s="35" customFormat="1" ht="27" customHeight="1" x14ac:dyDescent="0.3">
      <c r="A82" s="78">
        <v>3225</v>
      </c>
      <c r="B82" s="37" t="s">
        <v>34</v>
      </c>
      <c r="C82" s="108">
        <v>1500</v>
      </c>
      <c r="D82" s="95">
        <v>0</v>
      </c>
      <c r="E82" s="98">
        <v>0</v>
      </c>
      <c r="F82" s="60">
        <v>0</v>
      </c>
      <c r="G82" s="102">
        <v>1500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60">
        <v>0</v>
      </c>
      <c r="P82" s="199">
        <v>0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</row>
    <row r="83" spans="1:39" ht="24" customHeight="1" x14ac:dyDescent="0.3">
      <c r="A83" s="79">
        <v>32251</v>
      </c>
      <c r="B83" s="39" t="s">
        <v>214</v>
      </c>
      <c r="C83" s="109">
        <v>1500</v>
      </c>
      <c r="D83" s="59">
        <v>0</v>
      </c>
      <c r="E83" s="63">
        <v>0</v>
      </c>
      <c r="F83" s="63">
        <v>0</v>
      </c>
      <c r="G83" s="103">
        <v>1500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190">
        <v>0</v>
      </c>
    </row>
    <row r="84" spans="1:39" ht="24" customHeight="1" x14ac:dyDescent="0.3">
      <c r="A84" s="79">
        <v>32252</v>
      </c>
      <c r="B84" s="39" t="s">
        <v>215</v>
      </c>
      <c r="C84" s="109">
        <v>0</v>
      </c>
      <c r="D84" s="59">
        <v>0</v>
      </c>
      <c r="E84" s="63">
        <v>0</v>
      </c>
      <c r="F84" s="63">
        <v>0</v>
      </c>
      <c r="G84" s="103">
        <v>0</v>
      </c>
      <c r="H84" s="63">
        <v>0</v>
      </c>
      <c r="I84" s="63">
        <v>0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190">
        <v>0</v>
      </c>
    </row>
    <row r="85" spans="1:39" s="35" customFormat="1" x14ac:dyDescent="0.3">
      <c r="A85" s="78">
        <v>3227</v>
      </c>
      <c r="B85" s="42" t="s">
        <v>56</v>
      </c>
      <c r="C85" s="108">
        <v>200</v>
      </c>
      <c r="D85" s="95">
        <v>0</v>
      </c>
      <c r="E85" s="98">
        <v>0</v>
      </c>
      <c r="F85" s="60">
        <v>0</v>
      </c>
      <c r="G85" s="102">
        <v>200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199">
        <v>0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</row>
    <row r="86" spans="1:39" s="30" customFormat="1" ht="19.5" thickBot="1" x14ac:dyDescent="0.35">
      <c r="A86" s="81">
        <v>32271</v>
      </c>
      <c r="B86" s="152" t="s">
        <v>56</v>
      </c>
      <c r="C86" s="107">
        <v>200</v>
      </c>
      <c r="D86" s="122">
        <v>0</v>
      </c>
      <c r="E86" s="97">
        <v>0</v>
      </c>
      <c r="F86" s="61">
        <v>0</v>
      </c>
      <c r="G86" s="105">
        <v>200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280">
        <v>0</v>
      </c>
    </row>
    <row r="87" spans="1:39" s="31" customFormat="1" ht="19.5" thickBot="1" x14ac:dyDescent="0.35">
      <c r="A87" s="65">
        <v>323</v>
      </c>
      <c r="B87" s="66" t="s">
        <v>4</v>
      </c>
      <c r="C87" s="120">
        <v>140696.85</v>
      </c>
      <c r="D87" s="138">
        <v>28528.1</v>
      </c>
      <c r="E87" s="154">
        <v>18750</v>
      </c>
      <c r="F87" s="155">
        <v>1000</v>
      </c>
      <c r="G87" s="121">
        <v>60500</v>
      </c>
      <c r="H87" s="155">
        <v>0</v>
      </c>
      <c r="I87" s="93">
        <v>25300</v>
      </c>
      <c r="J87" s="155">
        <v>0</v>
      </c>
      <c r="K87" s="155">
        <v>0</v>
      </c>
      <c r="L87" s="155">
        <v>6618.75</v>
      </c>
      <c r="M87" s="155">
        <v>0</v>
      </c>
      <c r="N87" s="155">
        <v>0</v>
      </c>
      <c r="O87" s="155">
        <v>0</v>
      </c>
      <c r="P87" s="281">
        <v>0</v>
      </c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</row>
    <row r="88" spans="1:39" s="35" customFormat="1" x14ac:dyDescent="0.3">
      <c r="A88" s="140">
        <v>3231</v>
      </c>
      <c r="B88" s="153" t="s">
        <v>35</v>
      </c>
      <c r="C88" s="142">
        <v>10800</v>
      </c>
      <c r="D88" s="143">
        <v>4800</v>
      </c>
      <c r="E88" s="150">
        <v>0</v>
      </c>
      <c r="F88" s="151">
        <v>0</v>
      </c>
      <c r="G88" s="146">
        <v>6000</v>
      </c>
      <c r="H88" s="151">
        <v>0</v>
      </c>
      <c r="I88" s="151">
        <v>0</v>
      </c>
      <c r="J88" s="151">
        <v>0</v>
      </c>
      <c r="K88" s="151">
        <v>0</v>
      </c>
      <c r="L88" s="151">
        <v>0</v>
      </c>
      <c r="M88" s="151">
        <v>0</v>
      </c>
      <c r="N88" s="151">
        <v>0</v>
      </c>
      <c r="O88" s="151">
        <v>0</v>
      </c>
      <c r="P88" s="279">
        <v>0</v>
      </c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</row>
    <row r="89" spans="1:39" x14ac:dyDescent="0.3">
      <c r="A89" s="79">
        <v>32311</v>
      </c>
      <c r="B89" s="38" t="s">
        <v>88</v>
      </c>
      <c r="C89" s="109">
        <v>2700</v>
      </c>
      <c r="D89" s="59">
        <v>900</v>
      </c>
      <c r="E89" s="63">
        <v>0</v>
      </c>
      <c r="F89" s="63">
        <v>0</v>
      </c>
      <c r="G89" s="103">
        <v>1800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190">
        <v>0</v>
      </c>
    </row>
    <row r="90" spans="1:39" x14ac:dyDescent="0.3">
      <c r="A90" s="79">
        <v>32312</v>
      </c>
      <c r="B90" s="38" t="s">
        <v>134</v>
      </c>
      <c r="C90" s="109">
        <v>0</v>
      </c>
      <c r="D90" s="59">
        <v>0</v>
      </c>
      <c r="E90" s="63">
        <v>0</v>
      </c>
      <c r="F90" s="63">
        <v>0</v>
      </c>
      <c r="G90" s="10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190">
        <v>0</v>
      </c>
    </row>
    <row r="91" spans="1:39" x14ac:dyDescent="0.3">
      <c r="A91" s="79">
        <v>32313</v>
      </c>
      <c r="B91" s="38" t="s">
        <v>89</v>
      </c>
      <c r="C91" s="109">
        <v>1400</v>
      </c>
      <c r="D91" s="59">
        <v>400</v>
      </c>
      <c r="E91" s="63">
        <v>0</v>
      </c>
      <c r="F91" s="63">
        <v>0</v>
      </c>
      <c r="G91" s="103">
        <v>1000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190">
        <v>0</v>
      </c>
    </row>
    <row r="92" spans="1:39" x14ac:dyDescent="0.3">
      <c r="A92" s="79">
        <v>32314</v>
      </c>
      <c r="B92" s="38" t="s">
        <v>133</v>
      </c>
      <c r="C92" s="109">
        <v>700</v>
      </c>
      <c r="D92" s="59">
        <v>0</v>
      </c>
      <c r="E92" s="63">
        <v>0</v>
      </c>
      <c r="F92" s="63">
        <v>0</v>
      </c>
      <c r="G92" s="103">
        <v>700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190">
        <v>0</v>
      </c>
    </row>
    <row r="93" spans="1:39" x14ac:dyDescent="0.3">
      <c r="A93" s="79">
        <v>32319</v>
      </c>
      <c r="B93" s="38" t="s">
        <v>132</v>
      </c>
      <c r="C93" s="109">
        <v>6000</v>
      </c>
      <c r="D93" s="59">
        <v>3500</v>
      </c>
      <c r="E93" s="63">
        <v>0</v>
      </c>
      <c r="F93" s="63">
        <v>0</v>
      </c>
      <c r="G93" s="103">
        <v>2500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190">
        <v>0</v>
      </c>
    </row>
    <row r="94" spans="1:39" s="35" customFormat="1" x14ac:dyDescent="0.3">
      <c r="A94" s="78">
        <v>3232</v>
      </c>
      <c r="B94" s="36" t="s">
        <v>36</v>
      </c>
      <c r="C94" s="108">
        <v>20985.29</v>
      </c>
      <c r="D94" s="95">
        <v>3765.29</v>
      </c>
      <c r="E94" s="98">
        <v>2150</v>
      </c>
      <c r="F94" s="60">
        <v>0</v>
      </c>
      <c r="G94" s="102">
        <v>12700</v>
      </c>
      <c r="H94" s="60">
        <v>0</v>
      </c>
      <c r="I94" s="60">
        <v>0</v>
      </c>
      <c r="J94" s="60">
        <v>0</v>
      </c>
      <c r="K94" s="60">
        <v>0</v>
      </c>
      <c r="L94" s="60">
        <v>2370</v>
      </c>
      <c r="M94" s="60">
        <v>0</v>
      </c>
      <c r="N94" s="60">
        <v>0</v>
      </c>
      <c r="O94" s="60">
        <v>0</v>
      </c>
      <c r="P94" s="199">
        <v>0</v>
      </c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</row>
    <row r="95" spans="1:39" s="30" customFormat="1" x14ac:dyDescent="0.3">
      <c r="A95" s="80">
        <v>32321</v>
      </c>
      <c r="B95" s="40" t="s">
        <v>94</v>
      </c>
      <c r="C95" s="109">
        <v>1500</v>
      </c>
      <c r="D95" s="96">
        <v>500</v>
      </c>
      <c r="E95" s="99">
        <v>0</v>
      </c>
      <c r="F95" s="62">
        <v>0</v>
      </c>
      <c r="G95" s="103">
        <v>1000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200">
        <v>0</v>
      </c>
    </row>
    <row r="96" spans="1:39" s="30" customFormat="1" ht="18" customHeight="1" x14ac:dyDescent="0.3">
      <c r="A96" s="80">
        <v>32322</v>
      </c>
      <c r="B96" s="40" t="s">
        <v>95</v>
      </c>
      <c r="C96" s="109">
        <v>15205.29</v>
      </c>
      <c r="D96" s="96">
        <v>2685.29</v>
      </c>
      <c r="E96" s="99">
        <v>2150</v>
      </c>
      <c r="F96" s="62">
        <v>0</v>
      </c>
      <c r="G96" s="103">
        <v>8000</v>
      </c>
      <c r="H96" s="62">
        <v>0</v>
      </c>
      <c r="I96" s="62">
        <v>0</v>
      </c>
      <c r="J96" s="62">
        <v>0</v>
      </c>
      <c r="K96" s="62">
        <v>0</v>
      </c>
      <c r="L96" s="62">
        <v>2370</v>
      </c>
      <c r="M96" s="62">
        <v>0</v>
      </c>
      <c r="N96" s="62">
        <v>0</v>
      </c>
      <c r="O96" s="62">
        <v>0</v>
      </c>
      <c r="P96" s="200">
        <v>0</v>
      </c>
    </row>
    <row r="97" spans="1:39" s="30" customFormat="1" x14ac:dyDescent="0.3">
      <c r="A97" s="80">
        <v>32323</v>
      </c>
      <c r="B97" s="40" t="s">
        <v>96</v>
      </c>
      <c r="C97" s="109">
        <v>700</v>
      </c>
      <c r="D97" s="62">
        <v>0</v>
      </c>
      <c r="E97" s="99">
        <v>0</v>
      </c>
      <c r="F97" s="62">
        <v>0</v>
      </c>
      <c r="G97" s="103">
        <v>700</v>
      </c>
      <c r="H97" s="62">
        <v>0</v>
      </c>
      <c r="I97" s="62">
        <v>0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200">
        <v>0</v>
      </c>
    </row>
    <row r="98" spans="1:39" s="30" customFormat="1" x14ac:dyDescent="0.3">
      <c r="A98" s="80">
        <v>32329</v>
      </c>
      <c r="B98" s="40" t="s">
        <v>137</v>
      </c>
      <c r="C98" s="109">
        <v>3580</v>
      </c>
      <c r="D98" s="62">
        <v>580</v>
      </c>
      <c r="E98" s="99">
        <v>0</v>
      </c>
      <c r="F98" s="62">
        <v>0</v>
      </c>
      <c r="G98" s="103">
        <v>3000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200">
        <v>0</v>
      </c>
    </row>
    <row r="99" spans="1:39" s="35" customFormat="1" x14ac:dyDescent="0.3">
      <c r="A99" s="78">
        <v>3233</v>
      </c>
      <c r="B99" s="36" t="s">
        <v>37</v>
      </c>
      <c r="C99" s="108">
        <v>15498.75</v>
      </c>
      <c r="D99" s="60">
        <v>4775</v>
      </c>
      <c r="E99" s="98">
        <v>0</v>
      </c>
      <c r="F99" s="60">
        <v>750</v>
      </c>
      <c r="G99" s="102">
        <v>8600</v>
      </c>
      <c r="H99" s="60">
        <v>0</v>
      </c>
      <c r="I99" s="60">
        <v>0</v>
      </c>
      <c r="J99" s="60">
        <v>0</v>
      </c>
      <c r="K99" s="60">
        <v>0</v>
      </c>
      <c r="L99" s="60">
        <v>1373.75</v>
      </c>
      <c r="M99" s="60">
        <v>0</v>
      </c>
      <c r="N99" s="60">
        <v>0</v>
      </c>
      <c r="O99" s="60">
        <v>0</v>
      </c>
      <c r="P99" s="199">
        <v>0</v>
      </c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</row>
    <row r="100" spans="1:39" s="30" customFormat="1" x14ac:dyDescent="0.3">
      <c r="A100" s="80">
        <v>32331</v>
      </c>
      <c r="B100" s="40" t="s">
        <v>148</v>
      </c>
      <c r="C100" s="109">
        <v>5250</v>
      </c>
      <c r="D100" s="62">
        <v>600</v>
      </c>
      <c r="E100" s="99">
        <v>0</v>
      </c>
      <c r="F100" s="62">
        <v>650</v>
      </c>
      <c r="G100" s="104">
        <v>4000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200">
        <v>0</v>
      </c>
    </row>
    <row r="101" spans="1:39" x14ac:dyDescent="0.3">
      <c r="A101" s="79">
        <v>32332</v>
      </c>
      <c r="B101" s="38" t="s">
        <v>92</v>
      </c>
      <c r="C101" s="109">
        <v>500</v>
      </c>
      <c r="D101" s="63">
        <v>100</v>
      </c>
      <c r="E101" s="63">
        <v>0</v>
      </c>
      <c r="F101" s="63">
        <v>100</v>
      </c>
      <c r="G101" s="103">
        <v>300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190">
        <v>0</v>
      </c>
    </row>
    <row r="102" spans="1:39" x14ac:dyDescent="0.3">
      <c r="A102" s="79">
        <v>32334</v>
      </c>
      <c r="B102" s="38" t="s">
        <v>149</v>
      </c>
      <c r="C102" s="109">
        <v>5073.75</v>
      </c>
      <c r="D102" s="63">
        <v>200</v>
      </c>
      <c r="E102" s="63">
        <v>0</v>
      </c>
      <c r="F102" s="63">
        <v>0</v>
      </c>
      <c r="G102" s="103">
        <v>3500</v>
      </c>
      <c r="H102" s="63">
        <v>0</v>
      </c>
      <c r="I102" s="63">
        <v>0</v>
      </c>
      <c r="J102" s="63">
        <v>0</v>
      </c>
      <c r="K102" s="63">
        <v>0</v>
      </c>
      <c r="L102" s="63">
        <v>1373.75</v>
      </c>
      <c r="M102" s="63">
        <v>0</v>
      </c>
      <c r="N102" s="63">
        <v>0</v>
      </c>
      <c r="O102" s="63">
        <v>0</v>
      </c>
      <c r="P102" s="190">
        <v>0</v>
      </c>
    </row>
    <row r="103" spans="1:39" x14ac:dyDescent="0.3">
      <c r="A103" s="79">
        <v>32339</v>
      </c>
      <c r="B103" s="38" t="s">
        <v>93</v>
      </c>
      <c r="C103" s="109">
        <v>4675</v>
      </c>
      <c r="D103" s="63">
        <v>3875</v>
      </c>
      <c r="E103" s="63">
        <v>0</v>
      </c>
      <c r="F103" s="63">
        <v>0</v>
      </c>
      <c r="G103" s="103">
        <v>800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190">
        <v>0</v>
      </c>
    </row>
    <row r="104" spans="1:39" s="35" customFormat="1" x14ac:dyDescent="0.3">
      <c r="A104" s="78">
        <v>3234</v>
      </c>
      <c r="B104" s="36" t="s">
        <v>38</v>
      </c>
      <c r="C104" s="108">
        <v>8400</v>
      </c>
      <c r="D104" s="60">
        <v>0</v>
      </c>
      <c r="E104" s="98">
        <v>7000</v>
      </c>
      <c r="F104" s="60">
        <v>0</v>
      </c>
      <c r="G104" s="102">
        <v>1400</v>
      </c>
      <c r="H104" s="60">
        <v>0</v>
      </c>
      <c r="I104" s="60">
        <v>0</v>
      </c>
      <c r="J104" s="60">
        <v>0</v>
      </c>
      <c r="K104" s="60">
        <v>0</v>
      </c>
      <c r="L104" s="60">
        <v>0</v>
      </c>
      <c r="M104" s="60">
        <v>0</v>
      </c>
      <c r="N104" s="60">
        <v>0</v>
      </c>
      <c r="O104" s="60">
        <v>0</v>
      </c>
      <c r="P104" s="199">
        <v>0</v>
      </c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</row>
    <row r="105" spans="1:39" s="30" customFormat="1" x14ac:dyDescent="0.3">
      <c r="A105" s="80">
        <v>32341</v>
      </c>
      <c r="B105" s="40" t="s">
        <v>97</v>
      </c>
      <c r="C105" s="109">
        <v>1700</v>
      </c>
      <c r="D105" s="62">
        <v>0</v>
      </c>
      <c r="E105" s="99">
        <v>1500</v>
      </c>
      <c r="F105" s="62">
        <v>0</v>
      </c>
      <c r="G105" s="103">
        <v>200</v>
      </c>
      <c r="H105" s="62">
        <v>0</v>
      </c>
      <c r="I105" s="62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200">
        <v>0</v>
      </c>
    </row>
    <row r="106" spans="1:39" s="30" customFormat="1" x14ac:dyDescent="0.3">
      <c r="A106" s="80">
        <v>32342</v>
      </c>
      <c r="B106" s="40" t="s">
        <v>98</v>
      </c>
      <c r="C106" s="109">
        <v>800</v>
      </c>
      <c r="D106" s="62">
        <v>0</v>
      </c>
      <c r="E106" s="99">
        <v>0</v>
      </c>
      <c r="F106" s="62">
        <v>0</v>
      </c>
      <c r="G106" s="103">
        <v>800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200">
        <v>0</v>
      </c>
    </row>
    <row r="107" spans="1:39" s="30" customFormat="1" x14ac:dyDescent="0.3">
      <c r="A107" s="80">
        <v>32343</v>
      </c>
      <c r="B107" s="40" t="s">
        <v>99</v>
      </c>
      <c r="C107" s="109">
        <v>400</v>
      </c>
      <c r="D107" s="62">
        <v>0</v>
      </c>
      <c r="E107" s="99">
        <v>0</v>
      </c>
      <c r="F107" s="62">
        <v>0</v>
      </c>
      <c r="G107" s="103">
        <v>400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200">
        <v>0</v>
      </c>
    </row>
    <row r="108" spans="1:39" s="30" customFormat="1" x14ac:dyDescent="0.3">
      <c r="A108" s="80">
        <v>32344</v>
      </c>
      <c r="B108" s="40" t="s">
        <v>100</v>
      </c>
      <c r="C108" s="109">
        <v>0</v>
      </c>
      <c r="D108" s="62">
        <v>0</v>
      </c>
      <c r="E108" s="99">
        <v>0</v>
      </c>
      <c r="F108" s="62">
        <v>0</v>
      </c>
      <c r="G108" s="103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200">
        <v>0</v>
      </c>
    </row>
    <row r="109" spans="1:39" s="30" customFormat="1" x14ac:dyDescent="0.3">
      <c r="A109" s="80">
        <v>32349</v>
      </c>
      <c r="B109" s="40" t="s">
        <v>101</v>
      </c>
      <c r="C109" s="109">
        <v>5500</v>
      </c>
      <c r="D109" s="62">
        <v>0</v>
      </c>
      <c r="E109" s="99">
        <v>5500</v>
      </c>
      <c r="F109" s="62">
        <v>0</v>
      </c>
      <c r="G109" s="103">
        <v>0</v>
      </c>
      <c r="H109" s="62">
        <v>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200">
        <v>0</v>
      </c>
    </row>
    <row r="110" spans="1:39" s="35" customFormat="1" x14ac:dyDescent="0.3">
      <c r="A110" s="78">
        <v>3235</v>
      </c>
      <c r="B110" s="36" t="s">
        <v>59</v>
      </c>
      <c r="C110" s="108">
        <v>19400</v>
      </c>
      <c r="D110" s="60">
        <v>0</v>
      </c>
      <c r="E110" s="98">
        <v>9600</v>
      </c>
      <c r="F110" s="60">
        <v>0</v>
      </c>
      <c r="G110" s="102">
        <v>9800</v>
      </c>
      <c r="H110" s="60">
        <v>0</v>
      </c>
      <c r="I110" s="60">
        <v>0</v>
      </c>
      <c r="J110" s="60">
        <v>0</v>
      </c>
      <c r="K110" s="60">
        <v>0</v>
      </c>
      <c r="L110" s="60">
        <v>0</v>
      </c>
      <c r="M110" s="60">
        <v>0</v>
      </c>
      <c r="N110" s="60">
        <v>0</v>
      </c>
      <c r="O110" s="60">
        <v>0</v>
      </c>
      <c r="P110" s="199">
        <v>0</v>
      </c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</row>
    <row r="111" spans="1:39" x14ac:dyDescent="0.3">
      <c r="A111" s="79">
        <v>32352</v>
      </c>
      <c r="B111" s="38" t="s">
        <v>102</v>
      </c>
      <c r="C111" s="109">
        <v>12100</v>
      </c>
      <c r="D111" s="63">
        <v>0</v>
      </c>
      <c r="E111" s="63">
        <v>9600</v>
      </c>
      <c r="F111" s="63">
        <v>0</v>
      </c>
      <c r="G111" s="103">
        <v>2500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190">
        <v>0</v>
      </c>
    </row>
    <row r="112" spans="1:39" x14ac:dyDescent="0.3">
      <c r="A112" s="79">
        <v>32353</v>
      </c>
      <c r="B112" s="38" t="s">
        <v>103</v>
      </c>
      <c r="C112" s="109">
        <v>1000</v>
      </c>
      <c r="D112" s="63">
        <v>0</v>
      </c>
      <c r="E112" s="63">
        <v>0</v>
      </c>
      <c r="F112" s="63">
        <v>0</v>
      </c>
      <c r="G112" s="103">
        <v>1000</v>
      </c>
      <c r="H112" s="63">
        <v>0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190">
        <v>0</v>
      </c>
    </row>
    <row r="113" spans="1:39" x14ac:dyDescent="0.3">
      <c r="A113" s="79">
        <v>32354</v>
      </c>
      <c r="B113" s="38" t="s">
        <v>153</v>
      </c>
      <c r="C113" s="109">
        <v>700</v>
      </c>
      <c r="D113" s="63">
        <v>0</v>
      </c>
      <c r="E113" s="63">
        <v>0</v>
      </c>
      <c r="F113" s="63">
        <v>0</v>
      </c>
      <c r="G113" s="103">
        <v>700</v>
      </c>
      <c r="H113" s="63">
        <v>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190">
        <v>0</v>
      </c>
    </row>
    <row r="114" spans="1:39" ht="33.75" customHeight="1" x14ac:dyDescent="0.3">
      <c r="A114" s="79">
        <v>32355</v>
      </c>
      <c r="B114" s="39" t="s">
        <v>135</v>
      </c>
      <c r="C114" s="109">
        <v>4600</v>
      </c>
      <c r="D114" s="63">
        <v>0</v>
      </c>
      <c r="E114" s="63">
        <v>0</v>
      </c>
      <c r="F114" s="63">
        <v>0</v>
      </c>
      <c r="G114" s="103">
        <v>4600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190">
        <v>0</v>
      </c>
    </row>
    <row r="115" spans="1:39" x14ac:dyDescent="0.3">
      <c r="A115" s="79">
        <v>32359</v>
      </c>
      <c r="B115" s="38" t="s">
        <v>131</v>
      </c>
      <c r="C115" s="109">
        <v>1000</v>
      </c>
      <c r="D115" s="63">
        <v>0</v>
      </c>
      <c r="E115" s="63">
        <v>0</v>
      </c>
      <c r="F115" s="63">
        <v>0</v>
      </c>
      <c r="G115" s="103">
        <v>1000</v>
      </c>
      <c r="H115" s="63">
        <v>0</v>
      </c>
      <c r="I115" s="63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190">
        <v>0</v>
      </c>
    </row>
    <row r="116" spans="1:39" s="35" customFormat="1" x14ac:dyDescent="0.3">
      <c r="A116" s="78">
        <v>3236</v>
      </c>
      <c r="B116" s="36" t="s">
        <v>39</v>
      </c>
      <c r="C116" s="108">
        <v>4000</v>
      </c>
      <c r="D116" s="60">
        <v>0</v>
      </c>
      <c r="E116" s="98">
        <v>0</v>
      </c>
      <c r="F116" s="60">
        <v>0</v>
      </c>
      <c r="G116" s="102">
        <v>4000</v>
      </c>
      <c r="H116" s="60">
        <v>0</v>
      </c>
      <c r="I116" s="60">
        <v>0</v>
      </c>
      <c r="J116" s="60">
        <v>0</v>
      </c>
      <c r="K116" s="60">
        <v>0</v>
      </c>
      <c r="L116" s="60">
        <v>0</v>
      </c>
      <c r="M116" s="60">
        <v>0</v>
      </c>
      <c r="N116" s="60">
        <v>0</v>
      </c>
      <c r="O116" s="60">
        <v>0</v>
      </c>
      <c r="P116" s="199">
        <v>0</v>
      </c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</row>
    <row r="117" spans="1:39" x14ac:dyDescent="0.3">
      <c r="A117" s="79">
        <v>32361</v>
      </c>
      <c r="B117" s="38" t="s">
        <v>104</v>
      </c>
      <c r="C117" s="109">
        <v>4000</v>
      </c>
      <c r="D117" s="63">
        <v>0</v>
      </c>
      <c r="E117" s="63">
        <v>0</v>
      </c>
      <c r="F117" s="63">
        <v>0</v>
      </c>
      <c r="G117" s="103">
        <v>4000</v>
      </c>
      <c r="H117" s="63">
        <v>0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190">
        <v>0</v>
      </c>
    </row>
    <row r="118" spans="1:39" x14ac:dyDescent="0.3">
      <c r="A118" s="125">
        <v>32363</v>
      </c>
      <c r="B118" s="126" t="s">
        <v>177</v>
      </c>
      <c r="C118" s="109">
        <v>0</v>
      </c>
      <c r="D118" s="63">
        <v>0</v>
      </c>
      <c r="E118" s="63">
        <v>0</v>
      </c>
      <c r="F118" s="63">
        <v>0</v>
      </c>
      <c r="G118" s="103">
        <v>0</v>
      </c>
      <c r="H118" s="63">
        <v>0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190">
        <v>0</v>
      </c>
    </row>
    <row r="119" spans="1:39" s="35" customFormat="1" x14ac:dyDescent="0.3">
      <c r="A119" s="78">
        <v>3237</v>
      </c>
      <c r="B119" s="36" t="s">
        <v>40</v>
      </c>
      <c r="C119" s="108">
        <v>40537.51</v>
      </c>
      <c r="D119" s="60">
        <v>10587.51</v>
      </c>
      <c r="E119" s="98">
        <v>0</v>
      </c>
      <c r="F119" s="60">
        <v>0</v>
      </c>
      <c r="G119" s="102">
        <v>8650</v>
      </c>
      <c r="H119" s="60">
        <v>0</v>
      </c>
      <c r="I119" s="100">
        <v>21300</v>
      </c>
      <c r="J119" s="60">
        <v>0</v>
      </c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199">
        <v>0</v>
      </c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</row>
    <row r="120" spans="1:39" x14ac:dyDescent="0.3">
      <c r="A120" s="79">
        <v>32371</v>
      </c>
      <c r="B120" s="38" t="s">
        <v>105</v>
      </c>
      <c r="C120" s="109">
        <v>3800</v>
      </c>
      <c r="D120" s="63">
        <v>2000</v>
      </c>
      <c r="E120" s="63">
        <v>0</v>
      </c>
      <c r="F120" s="63">
        <v>0</v>
      </c>
      <c r="G120" s="103">
        <v>1000</v>
      </c>
      <c r="H120" s="63">
        <v>0</v>
      </c>
      <c r="I120" s="56">
        <v>800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190">
        <v>0</v>
      </c>
    </row>
    <row r="121" spans="1:39" x14ac:dyDescent="0.3">
      <c r="A121" s="79">
        <v>32372</v>
      </c>
      <c r="B121" s="38" t="s">
        <v>106</v>
      </c>
      <c r="C121" s="109">
        <v>34337.51</v>
      </c>
      <c r="D121" s="63">
        <v>7837.51</v>
      </c>
      <c r="E121" s="63">
        <v>0</v>
      </c>
      <c r="F121" s="63">
        <v>0</v>
      </c>
      <c r="G121" s="103">
        <v>6000</v>
      </c>
      <c r="H121" s="63">
        <v>0</v>
      </c>
      <c r="I121" s="56">
        <v>20500</v>
      </c>
      <c r="J121" s="63">
        <v>0</v>
      </c>
      <c r="K121" s="63">
        <v>0</v>
      </c>
      <c r="L121" s="63">
        <v>0</v>
      </c>
      <c r="M121" s="63">
        <v>0</v>
      </c>
      <c r="N121" s="63">
        <v>0</v>
      </c>
      <c r="O121" s="63">
        <v>0</v>
      </c>
      <c r="P121" s="190">
        <v>0</v>
      </c>
    </row>
    <row r="122" spans="1:39" x14ac:dyDescent="0.3">
      <c r="A122" s="79">
        <v>32373</v>
      </c>
      <c r="B122" s="38" t="s">
        <v>107</v>
      </c>
      <c r="C122" s="109">
        <v>550</v>
      </c>
      <c r="D122" s="63">
        <v>0</v>
      </c>
      <c r="E122" s="63">
        <v>0</v>
      </c>
      <c r="F122" s="63">
        <v>0</v>
      </c>
      <c r="G122" s="103">
        <v>550</v>
      </c>
      <c r="H122" s="63">
        <v>0</v>
      </c>
      <c r="I122" s="56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190">
        <v>0</v>
      </c>
    </row>
    <row r="123" spans="1:39" x14ac:dyDescent="0.3">
      <c r="A123" s="79">
        <v>32377</v>
      </c>
      <c r="B123" s="38" t="s">
        <v>152</v>
      </c>
      <c r="C123" s="109">
        <v>1000</v>
      </c>
      <c r="D123" s="63">
        <v>0</v>
      </c>
      <c r="E123" s="63">
        <v>0</v>
      </c>
      <c r="F123" s="63">
        <v>0</v>
      </c>
      <c r="G123" s="103">
        <v>1000</v>
      </c>
      <c r="H123" s="63">
        <v>0</v>
      </c>
      <c r="I123" s="56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190">
        <v>0</v>
      </c>
    </row>
    <row r="124" spans="1:39" ht="19.5" customHeight="1" x14ac:dyDescent="0.3">
      <c r="A124" s="79">
        <v>32379</v>
      </c>
      <c r="B124" s="38" t="s">
        <v>108</v>
      </c>
      <c r="C124" s="109">
        <v>850</v>
      </c>
      <c r="D124" s="63">
        <v>750</v>
      </c>
      <c r="E124" s="63">
        <v>0</v>
      </c>
      <c r="F124" s="63">
        <v>0</v>
      </c>
      <c r="G124" s="103">
        <v>100</v>
      </c>
      <c r="H124" s="63">
        <v>0</v>
      </c>
      <c r="I124" s="56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190">
        <v>0</v>
      </c>
    </row>
    <row r="125" spans="1:39" s="35" customFormat="1" x14ac:dyDescent="0.3">
      <c r="A125" s="78">
        <v>3238</v>
      </c>
      <c r="B125" s="36" t="s">
        <v>41</v>
      </c>
      <c r="C125" s="108">
        <v>7800</v>
      </c>
      <c r="D125" s="60">
        <v>4000</v>
      </c>
      <c r="E125" s="98">
        <v>0</v>
      </c>
      <c r="F125" s="60">
        <v>0</v>
      </c>
      <c r="G125" s="102">
        <v>3800</v>
      </c>
      <c r="H125" s="60">
        <v>0</v>
      </c>
      <c r="I125" s="10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199">
        <v>0</v>
      </c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</row>
    <row r="126" spans="1:39" s="30" customFormat="1" x14ac:dyDescent="0.3">
      <c r="A126" s="80">
        <v>32381</v>
      </c>
      <c r="B126" s="40" t="s">
        <v>130</v>
      </c>
      <c r="C126" s="109">
        <v>0</v>
      </c>
      <c r="D126" s="62">
        <v>0</v>
      </c>
      <c r="E126" s="99">
        <v>0</v>
      </c>
      <c r="F126" s="62">
        <v>0</v>
      </c>
      <c r="G126" s="103">
        <v>0</v>
      </c>
      <c r="H126" s="62">
        <v>0</v>
      </c>
      <c r="I126" s="111">
        <v>0</v>
      </c>
      <c r="J126" s="62">
        <v>0</v>
      </c>
      <c r="K126" s="62">
        <v>0</v>
      </c>
      <c r="L126" s="62">
        <v>0</v>
      </c>
      <c r="M126" s="62">
        <v>0</v>
      </c>
      <c r="N126" s="62">
        <v>0</v>
      </c>
      <c r="O126" s="62">
        <v>0</v>
      </c>
      <c r="P126" s="200">
        <v>0</v>
      </c>
    </row>
    <row r="127" spans="1:39" x14ac:dyDescent="0.3">
      <c r="A127" s="79">
        <v>32382</v>
      </c>
      <c r="B127" s="38" t="s">
        <v>109</v>
      </c>
      <c r="C127" s="109">
        <v>0</v>
      </c>
      <c r="D127" s="63">
        <v>0</v>
      </c>
      <c r="E127" s="63">
        <v>0</v>
      </c>
      <c r="F127" s="63">
        <v>0</v>
      </c>
      <c r="G127" s="103">
        <v>0</v>
      </c>
      <c r="H127" s="63">
        <v>0</v>
      </c>
      <c r="I127" s="56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190">
        <v>0</v>
      </c>
    </row>
    <row r="128" spans="1:39" x14ac:dyDescent="0.3">
      <c r="A128" s="79">
        <v>32389</v>
      </c>
      <c r="B128" s="38" t="s">
        <v>110</v>
      </c>
      <c r="C128" s="109">
        <v>7800</v>
      </c>
      <c r="D128" s="63">
        <v>4000</v>
      </c>
      <c r="E128" s="63">
        <v>0</v>
      </c>
      <c r="F128" s="63">
        <v>0</v>
      </c>
      <c r="G128" s="103">
        <v>3800</v>
      </c>
      <c r="H128" s="63">
        <v>0</v>
      </c>
      <c r="I128" s="56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190">
        <v>0</v>
      </c>
    </row>
    <row r="129" spans="1:39" s="35" customFormat="1" x14ac:dyDescent="0.3">
      <c r="A129" s="78">
        <v>3239</v>
      </c>
      <c r="B129" s="36" t="s">
        <v>42</v>
      </c>
      <c r="C129" s="108">
        <v>13275.3</v>
      </c>
      <c r="D129" s="60">
        <v>600.29999999999995</v>
      </c>
      <c r="E129" s="98">
        <v>0</v>
      </c>
      <c r="F129" s="60">
        <v>250</v>
      </c>
      <c r="G129" s="102">
        <v>5550</v>
      </c>
      <c r="H129" s="60">
        <v>0</v>
      </c>
      <c r="I129" s="98">
        <v>4000</v>
      </c>
      <c r="J129" s="60">
        <v>0</v>
      </c>
      <c r="K129" s="60">
        <v>0</v>
      </c>
      <c r="L129" s="60">
        <v>2875</v>
      </c>
      <c r="M129" s="60">
        <v>0</v>
      </c>
      <c r="N129" s="60">
        <v>0</v>
      </c>
      <c r="O129" s="60">
        <v>0</v>
      </c>
      <c r="P129" s="199">
        <v>0</v>
      </c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</row>
    <row r="130" spans="1:39" ht="40.5" customHeight="1" x14ac:dyDescent="0.3">
      <c r="A130" s="79">
        <v>32391</v>
      </c>
      <c r="B130" s="39" t="s">
        <v>118</v>
      </c>
      <c r="C130" s="109">
        <v>4925</v>
      </c>
      <c r="D130" s="63">
        <v>0</v>
      </c>
      <c r="E130" s="63">
        <v>0</v>
      </c>
      <c r="F130" s="63">
        <v>250</v>
      </c>
      <c r="G130" s="103">
        <v>2800</v>
      </c>
      <c r="H130" s="63">
        <v>0</v>
      </c>
      <c r="I130" s="63">
        <v>0</v>
      </c>
      <c r="J130" s="63">
        <v>0</v>
      </c>
      <c r="K130" s="63">
        <v>0</v>
      </c>
      <c r="L130" s="63">
        <v>1875</v>
      </c>
      <c r="M130" s="63">
        <v>0</v>
      </c>
      <c r="N130" s="63">
        <v>0</v>
      </c>
      <c r="O130" s="63">
        <v>0</v>
      </c>
      <c r="P130" s="190">
        <v>0</v>
      </c>
    </row>
    <row r="131" spans="1:39" x14ac:dyDescent="0.3">
      <c r="A131" s="79">
        <v>32392</v>
      </c>
      <c r="B131" s="38" t="s">
        <v>111</v>
      </c>
      <c r="C131" s="109">
        <v>1700</v>
      </c>
      <c r="D131" s="63">
        <v>200</v>
      </c>
      <c r="E131" s="63">
        <v>0</v>
      </c>
      <c r="F131" s="63">
        <v>0</v>
      </c>
      <c r="G131" s="103">
        <v>500</v>
      </c>
      <c r="H131" s="63">
        <v>0</v>
      </c>
      <c r="I131" s="63">
        <v>0</v>
      </c>
      <c r="J131" s="63">
        <v>0</v>
      </c>
      <c r="K131" s="63">
        <v>0</v>
      </c>
      <c r="L131" s="63">
        <v>1000</v>
      </c>
      <c r="M131" s="63">
        <v>0</v>
      </c>
      <c r="N131" s="63">
        <v>0</v>
      </c>
      <c r="O131" s="63">
        <v>0</v>
      </c>
      <c r="P131" s="190">
        <v>0</v>
      </c>
    </row>
    <row r="132" spans="1:39" x14ac:dyDescent="0.3">
      <c r="A132" s="79">
        <v>32394</v>
      </c>
      <c r="B132" s="38" t="s">
        <v>129</v>
      </c>
      <c r="C132" s="109">
        <v>171.55</v>
      </c>
      <c r="D132" s="63">
        <v>171.55</v>
      </c>
      <c r="E132" s="63">
        <v>0</v>
      </c>
      <c r="F132" s="63">
        <v>0</v>
      </c>
      <c r="G132" s="103">
        <v>0</v>
      </c>
      <c r="H132" s="63">
        <v>0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190">
        <v>0</v>
      </c>
    </row>
    <row r="133" spans="1:39" x14ac:dyDescent="0.3">
      <c r="A133" s="79">
        <v>32395</v>
      </c>
      <c r="B133" s="38" t="s">
        <v>136</v>
      </c>
      <c r="C133" s="109">
        <v>150</v>
      </c>
      <c r="D133" s="63">
        <v>0</v>
      </c>
      <c r="E133" s="63">
        <v>0</v>
      </c>
      <c r="F133" s="63">
        <v>0</v>
      </c>
      <c r="G133" s="103">
        <v>150</v>
      </c>
      <c r="H133" s="63">
        <v>0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190">
        <v>0</v>
      </c>
    </row>
    <row r="134" spans="1:39" x14ac:dyDescent="0.3">
      <c r="A134" s="79">
        <v>32396</v>
      </c>
      <c r="B134" s="38" t="s">
        <v>112</v>
      </c>
      <c r="C134" s="109">
        <v>100</v>
      </c>
      <c r="D134" s="63">
        <v>0</v>
      </c>
      <c r="E134" s="63">
        <v>0</v>
      </c>
      <c r="F134" s="63">
        <v>0</v>
      </c>
      <c r="G134" s="103">
        <v>100</v>
      </c>
      <c r="H134" s="63">
        <v>0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190">
        <v>0</v>
      </c>
    </row>
    <row r="135" spans="1:39" ht="19.5" thickBot="1" x14ac:dyDescent="0.35">
      <c r="A135" s="77">
        <v>32399</v>
      </c>
      <c r="B135" s="34" t="s">
        <v>113</v>
      </c>
      <c r="C135" s="107">
        <v>6228.75</v>
      </c>
      <c r="D135" s="64">
        <v>228.75</v>
      </c>
      <c r="E135" s="64">
        <v>0</v>
      </c>
      <c r="F135" s="64">
        <v>0</v>
      </c>
      <c r="G135" s="105">
        <v>2000</v>
      </c>
      <c r="H135" s="64">
        <v>0</v>
      </c>
      <c r="I135" s="64">
        <v>4000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191">
        <v>0</v>
      </c>
    </row>
    <row r="136" spans="1:39" s="31" customFormat="1" ht="19.5" thickBot="1" x14ac:dyDescent="0.35">
      <c r="A136" s="65">
        <v>324</v>
      </c>
      <c r="B136" s="66" t="s">
        <v>25</v>
      </c>
      <c r="C136" s="120">
        <v>5761.1900000000005</v>
      </c>
      <c r="D136" s="67">
        <v>1500</v>
      </c>
      <c r="E136" s="101">
        <v>0</v>
      </c>
      <c r="F136" s="67">
        <v>0</v>
      </c>
      <c r="G136" s="121">
        <v>2300</v>
      </c>
      <c r="H136" s="67">
        <v>0</v>
      </c>
      <c r="I136" s="101">
        <v>0</v>
      </c>
      <c r="J136" s="67">
        <v>0</v>
      </c>
      <c r="K136" s="67">
        <v>0</v>
      </c>
      <c r="L136" s="67">
        <v>1961.19</v>
      </c>
      <c r="M136" s="67">
        <v>0</v>
      </c>
      <c r="N136" s="67">
        <v>0</v>
      </c>
      <c r="O136" s="67">
        <v>0</v>
      </c>
      <c r="P136" s="188">
        <v>0</v>
      </c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</row>
    <row r="137" spans="1:39" s="35" customFormat="1" x14ac:dyDescent="0.3">
      <c r="A137" s="140">
        <v>3241</v>
      </c>
      <c r="B137" s="153" t="s">
        <v>25</v>
      </c>
      <c r="C137" s="142">
        <v>5761.1900000000005</v>
      </c>
      <c r="D137" s="151">
        <v>1500</v>
      </c>
      <c r="E137" s="150">
        <v>0</v>
      </c>
      <c r="F137" s="151">
        <v>0</v>
      </c>
      <c r="G137" s="146">
        <v>2300</v>
      </c>
      <c r="H137" s="151">
        <v>0</v>
      </c>
      <c r="I137" s="150">
        <v>0</v>
      </c>
      <c r="J137" s="151">
        <v>0</v>
      </c>
      <c r="K137" s="151">
        <v>0</v>
      </c>
      <c r="L137" s="151">
        <v>1961.19</v>
      </c>
      <c r="M137" s="151">
        <v>0</v>
      </c>
      <c r="N137" s="151">
        <v>0</v>
      </c>
      <c r="O137" s="151">
        <v>0</v>
      </c>
      <c r="P137" s="279">
        <v>0</v>
      </c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</row>
    <row r="138" spans="1:39" x14ac:dyDescent="0.3">
      <c r="A138" s="79">
        <v>32411</v>
      </c>
      <c r="B138" s="38" t="s">
        <v>119</v>
      </c>
      <c r="C138" s="109">
        <v>300</v>
      </c>
      <c r="D138" s="63">
        <v>0</v>
      </c>
      <c r="E138" s="63">
        <v>0</v>
      </c>
      <c r="F138" s="63">
        <v>0</v>
      </c>
      <c r="G138" s="103">
        <v>300</v>
      </c>
      <c r="H138" s="63">
        <v>0</v>
      </c>
      <c r="I138" s="63">
        <v>0</v>
      </c>
      <c r="J138" s="63">
        <v>0</v>
      </c>
      <c r="K138" s="63">
        <v>0</v>
      </c>
      <c r="L138" s="63">
        <v>0</v>
      </c>
      <c r="M138" s="63">
        <v>0</v>
      </c>
      <c r="N138" s="63">
        <v>0</v>
      </c>
      <c r="O138" s="63">
        <v>0</v>
      </c>
      <c r="P138" s="190">
        <v>0</v>
      </c>
    </row>
    <row r="139" spans="1:39" ht="19.5" thickBot="1" x14ac:dyDescent="0.35">
      <c r="A139" s="77">
        <v>32412</v>
      </c>
      <c r="B139" s="34" t="s">
        <v>128</v>
      </c>
      <c r="C139" s="107">
        <v>5461.1900000000005</v>
      </c>
      <c r="D139" s="64">
        <v>1500</v>
      </c>
      <c r="E139" s="64">
        <v>0</v>
      </c>
      <c r="F139" s="64">
        <v>0</v>
      </c>
      <c r="G139" s="105">
        <v>2000</v>
      </c>
      <c r="H139" s="64">
        <v>0</v>
      </c>
      <c r="I139" s="64">
        <v>0</v>
      </c>
      <c r="J139" s="64">
        <v>0</v>
      </c>
      <c r="K139" s="64">
        <v>0</v>
      </c>
      <c r="L139" s="64">
        <v>1961.19</v>
      </c>
      <c r="M139" s="64">
        <v>0</v>
      </c>
      <c r="N139" s="64">
        <v>0</v>
      </c>
      <c r="O139" s="64">
        <v>0</v>
      </c>
      <c r="P139" s="191">
        <v>0</v>
      </c>
    </row>
    <row r="140" spans="1:39" s="31" customFormat="1" ht="37.5" thickBot="1" x14ac:dyDescent="0.35">
      <c r="A140" s="65">
        <v>329</v>
      </c>
      <c r="B140" s="147" t="s">
        <v>2</v>
      </c>
      <c r="C140" s="120">
        <v>16929.04</v>
      </c>
      <c r="D140" s="67">
        <v>1218.99</v>
      </c>
      <c r="E140" s="67">
        <v>0</v>
      </c>
      <c r="F140" s="67">
        <v>0</v>
      </c>
      <c r="G140" s="121">
        <v>9000</v>
      </c>
      <c r="H140" s="67">
        <v>0</v>
      </c>
      <c r="I140" s="101">
        <v>4500</v>
      </c>
      <c r="J140" s="67">
        <v>0</v>
      </c>
      <c r="K140" s="67">
        <v>0</v>
      </c>
      <c r="L140" s="67">
        <v>2210.0500000000002</v>
      </c>
      <c r="M140" s="67">
        <v>0</v>
      </c>
      <c r="N140" s="67">
        <v>0</v>
      </c>
      <c r="O140" s="67">
        <v>0</v>
      </c>
      <c r="P140" s="188">
        <v>0</v>
      </c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</row>
    <row r="141" spans="1:39" s="43" customFormat="1" x14ac:dyDescent="0.3">
      <c r="A141" s="140">
        <v>3292</v>
      </c>
      <c r="B141" s="141" t="s">
        <v>52</v>
      </c>
      <c r="C141" s="142">
        <v>2500</v>
      </c>
      <c r="D141" s="151">
        <v>0</v>
      </c>
      <c r="E141" s="151">
        <v>0</v>
      </c>
      <c r="F141" s="151">
        <v>0</v>
      </c>
      <c r="G141" s="146">
        <v>2500</v>
      </c>
      <c r="H141" s="151">
        <v>0</v>
      </c>
      <c r="I141" s="150">
        <v>0</v>
      </c>
      <c r="J141" s="151">
        <v>0</v>
      </c>
      <c r="K141" s="151">
        <v>0</v>
      </c>
      <c r="L141" s="151">
        <v>0</v>
      </c>
      <c r="M141" s="151">
        <v>0</v>
      </c>
      <c r="N141" s="151">
        <v>0</v>
      </c>
      <c r="O141" s="151">
        <v>0</v>
      </c>
      <c r="P141" s="279">
        <v>0</v>
      </c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</row>
    <row r="142" spans="1:39" s="32" customFormat="1" ht="36.75" x14ac:dyDescent="0.3">
      <c r="A142" s="80">
        <v>32921</v>
      </c>
      <c r="B142" s="41" t="s">
        <v>126</v>
      </c>
      <c r="C142" s="109">
        <v>1000</v>
      </c>
      <c r="D142" s="62">
        <v>0</v>
      </c>
      <c r="E142" s="62">
        <v>0</v>
      </c>
      <c r="F142" s="62">
        <v>0</v>
      </c>
      <c r="G142" s="103">
        <v>1000</v>
      </c>
      <c r="H142" s="62">
        <v>0</v>
      </c>
      <c r="I142" s="99">
        <v>0</v>
      </c>
      <c r="J142" s="62">
        <v>0</v>
      </c>
      <c r="K142" s="62">
        <v>0</v>
      </c>
      <c r="L142" s="62">
        <v>0</v>
      </c>
      <c r="M142" s="62">
        <v>0</v>
      </c>
      <c r="N142" s="62">
        <v>0</v>
      </c>
      <c r="O142" s="62">
        <v>0</v>
      </c>
      <c r="P142" s="200">
        <v>0</v>
      </c>
    </row>
    <row r="143" spans="1:39" s="32" customFormat="1" ht="36.75" x14ac:dyDescent="0.3">
      <c r="A143" s="80">
        <v>32922</v>
      </c>
      <c r="B143" s="41" t="s">
        <v>127</v>
      </c>
      <c r="C143" s="109">
        <v>1500</v>
      </c>
      <c r="D143" s="62">
        <v>0</v>
      </c>
      <c r="E143" s="62">
        <v>0</v>
      </c>
      <c r="F143" s="62">
        <v>0</v>
      </c>
      <c r="G143" s="103">
        <v>1500</v>
      </c>
      <c r="H143" s="62">
        <v>0</v>
      </c>
      <c r="I143" s="99">
        <v>0</v>
      </c>
      <c r="J143" s="62">
        <v>0</v>
      </c>
      <c r="K143" s="62">
        <v>0</v>
      </c>
      <c r="L143" s="62">
        <v>0</v>
      </c>
      <c r="M143" s="62">
        <v>0</v>
      </c>
      <c r="N143" s="62">
        <v>0</v>
      </c>
      <c r="O143" s="62">
        <v>0</v>
      </c>
      <c r="P143" s="200">
        <v>0</v>
      </c>
    </row>
    <row r="144" spans="1:39" s="31" customFormat="1" ht="18" customHeight="1" x14ac:dyDescent="0.3">
      <c r="A144" s="86">
        <v>32923</v>
      </c>
      <c r="B144" s="83" t="s">
        <v>114</v>
      </c>
      <c r="C144" s="109">
        <v>0</v>
      </c>
      <c r="D144" s="84">
        <v>0</v>
      </c>
      <c r="E144" s="84">
        <v>0</v>
      </c>
      <c r="F144" s="84">
        <v>0</v>
      </c>
      <c r="G144" s="103">
        <v>0</v>
      </c>
      <c r="H144" s="63">
        <v>0</v>
      </c>
      <c r="I144" s="84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190">
        <v>0</v>
      </c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</row>
    <row r="145" spans="1:39" s="43" customFormat="1" x14ac:dyDescent="0.3">
      <c r="A145" s="78">
        <v>3293</v>
      </c>
      <c r="B145" s="37" t="s">
        <v>43</v>
      </c>
      <c r="C145" s="108">
        <v>5060.05</v>
      </c>
      <c r="D145" s="60">
        <v>1000</v>
      </c>
      <c r="E145" s="60">
        <v>0</v>
      </c>
      <c r="F145" s="60">
        <v>0</v>
      </c>
      <c r="G145" s="102">
        <v>3500</v>
      </c>
      <c r="H145" s="60">
        <v>0</v>
      </c>
      <c r="I145" s="98">
        <v>0</v>
      </c>
      <c r="J145" s="60">
        <v>0</v>
      </c>
      <c r="K145" s="60">
        <v>0</v>
      </c>
      <c r="L145" s="60">
        <v>560.04999999999995</v>
      </c>
      <c r="M145" s="60">
        <v>0</v>
      </c>
      <c r="N145" s="60">
        <v>0</v>
      </c>
      <c r="O145" s="60">
        <v>0</v>
      </c>
      <c r="P145" s="199">
        <v>0</v>
      </c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</row>
    <row r="146" spans="1:39" s="31" customFormat="1" x14ac:dyDescent="0.3">
      <c r="A146" s="79">
        <v>32931</v>
      </c>
      <c r="B146" s="39" t="s">
        <v>43</v>
      </c>
      <c r="C146" s="109">
        <v>5060.05</v>
      </c>
      <c r="D146" s="63">
        <v>1000</v>
      </c>
      <c r="E146" s="63">
        <v>0</v>
      </c>
      <c r="F146" s="63">
        <v>0</v>
      </c>
      <c r="G146" s="103">
        <v>3500</v>
      </c>
      <c r="H146" s="63">
        <v>0</v>
      </c>
      <c r="I146" s="63">
        <v>0</v>
      </c>
      <c r="J146" s="63">
        <v>0</v>
      </c>
      <c r="K146" s="63">
        <v>0</v>
      </c>
      <c r="L146" s="63">
        <v>560.04999999999995</v>
      </c>
      <c r="M146" s="63">
        <v>0</v>
      </c>
      <c r="N146" s="63">
        <v>0</v>
      </c>
      <c r="O146" s="63">
        <v>0</v>
      </c>
      <c r="P146" s="190">
        <v>0</v>
      </c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</row>
    <row r="147" spans="1:39" s="35" customFormat="1" x14ac:dyDescent="0.3">
      <c r="A147" s="78">
        <v>3294</v>
      </c>
      <c r="B147" s="37" t="s">
        <v>44</v>
      </c>
      <c r="C147" s="108">
        <v>1500</v>
      </c>
      <c r="D147" s="60">
        <v>0</v>
      </c>
      <c r="E147" s="60">
        <v>0</v>
      </c>
      <c r="F147" s="60">
        <v>0</v>
      </c>
      <c r="G147" s="102">
        <v>1500</v>
      </c>
      <c r="H147" s="60">
        <v>0</v>
      </c>
      <c r="I147" s="98">
        <v>0</v>
      </c>
      <c r="J147" s="60">
        <v>0</v>
      </c>
      <c r="K147" s="60">
        <v>0</v>
      </c>
      <c r="L147" s="60">
        <v>0</v>
      </c>
      <c r="M147" s="60">
        <v>0</v>
      </c>
      <c r="N147" s="60">
        <v>0</v>
      </c>
      <c r="O147" s="60">
        <v>0</v>
      </c>
      <c r="P147" s="199">
        <v>0</v>
      </c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</row>
    <row r="148" spans="1:39" x14ac:dyDescent="0.3">
      <c r="A148" s="79">
        <v>32941</v>
      </c>
      <c r="B148" s="39" t="s">
        <v>115</v>
      </c>
      <c r="C148" s="109">
        <v>1500</v>
      </c>
      <c r="D148" s="63">
        <v>0</v>
      </c>
      <c r="E148" s="63">
        <v>0</v>
      </c>
      <c r="F148" s="63">
        <v>0</v>
      </c>
      <c r="G148" s="103">
        <v>1500</v>
      </c>
      <c r="H148" s="63">
        <v>0</v>
      </c>
      <c r="I148" s="63">
        <v>0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0</v>
      </c>
      <c r="P148" s="190">
        <v>0</v>
      </c>
    </row>
    <row r="149" spans="1:39" s="35" customFormat="1" x14ac:dyDescent="0.3">
      <c r="A149" s="78">
        <v>3295</v>
      </c>
      <c r="B149" s="44" t="s">
        <v>53</v>
      </c>
      <c r="C149" s="108">
        <v>5100</v>
      </c>
      <c r="D149" s="60">
        <v>0</v>
      </c>
      <c r="E149" s="60">
        <v>0</v>
      </c>
      <c r="F149" s="60">
        <v>0</v>
      </c>
      <c r="G149" s="102">
        <v>600</v>
      </c>
      <c r="H149" s="60">
        <v>0</v>
      </c>
      <c r="I149" s="98">
        <v>4500</v>
      </c>
      <c r="J149" s="60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199">
        <v>0</v>
      </c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</row>
    <row r="150" spans="1:39" s="30" customFormat="1" ht="17.25" customHeight="1" x14ac:dyDescent="0.3">
      <c r="A150" s="80">
        <v>32952</v>
      </c>
      <c r="B150" s="85" t="s">
        <v>155</v>
      </c>
      <c r="C150" s="109">
        <v>0</v>
      </c>
      <c r="D150" s="62">
        <v>0</v>
      </c>
      <c r="E150" s="62">
        <v>0</v>
      </c>
      <c r="F150" s="62">
        <v>0</v>
      </c>
      <c r="G150" s="104">
        <v>0</v>
      </c>
      <c r="H150" s="62">
        <v>0</v>
      </c>
      <c r="I150" s="99">
        <v>0</v>
      </c>
      <c r="J150" s="62">
        <v>0</v>
      </c>
      <c r="K150" s="62">
        <v>0</v>
      </c>
      <c r="L150" s="62">
        <v>0</v>
      </c>
      <c r="M150" s="62">
        <v>0</v>
      </c>
      <c r="N150" s="62">
        <v>0</v>
      </c>
      <c r="O150" s="62">
        <v>0</v>
      </c>
      <c r="P150" s="200">
        <v>0</v>
      </c>
    </row>
    <row r="151" spans="1:39" s="30" customFormat="1" x14ac:dyDescent="0.3">
      <c r="A151" s="80">
        <v>32953</v>
      </c>
      <c r="B151" s="85" t="s">
        <v>125</v>
      </c>
      <c r="C151" s="109">
        <v>400</v>
      </c>
      <c r="D151" s="62">
        <v>0</v>
      </c>
      <c r="E151" s="62">
        <v>0</v>
      </c>
      <c r="F151" s="62">
        <v>0</v>
      </c>
      <c r="G151" s="103">
        <v>400</v>
      </c>
      <c r="H151" s="62">
        <v>0</v>
      </c>
      <c r="I151" s="99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200">
        <v>0</v>
      </c>
    </row>
    <row r="152" spans="1:39" s="30" customFormat="1" x14ac:dyDescent="0.3">
      <c r="A152" s="80">
        <v>32955</v>
      </c>
      <c r="B152" s="85" t="s">
        <v>143</v>
      </c>
      <c r="C152" s="109">
        <v>4500</v>
      </c>
      <c r="D152" s="62">
        <v>0</v>
      </c>
      <c r="E152" s="62">
        <v>0</v>
      </c>
      <c r="F152" s="62">
        <v>0</v>
      </c>
      <c r="G152" s="104">
        <v>0</v>
      </c>
      <c r="H152" s="62">
        <v>0</v>
      </c>
      <c r="I152" s="99">
        <v>4500</v>
      </c>
      <c r="J152" s="62">
        <v>0</v>
      </c>
      <c r="K152" s="62">
        <v>0</v>
      </c>
      <c r="L152" s="62">
        <v>0</v>
      </c>
      <c r="M152" s="62">
        <v>0</v>
      </c>
      <c r="N152" s="62">
        <v>0</v>
      </c>
      <c r="O152" s="62">
        <v>0</v>
      </c>
      <c r="P152" s="200">
        <v>0</v>
      </c>
    </row>
    <row r="153" spans="1:39" s="30" customFormat="1" x14ac:dyDescent="0.3">
      <c r="A153" s="80">
        <v>32959</v>
      </c>
      <c r="B153" s="85" t="s">
        <v>156</v>
      </c>
      <c r="C153" s="109">
        <v>200</v>
      </c>
      <c r="D153" s="62">
        <v>0</v>
      </c>
      <c r="E153" s="62">
        <v>0</v>
      </c>
      <c r="F153" s="62">
        <v>0</v>
      </c>
      <c r="G153" s="104">
        <v>200</v>
      </c>
      <c r="H153" s="62">
        <v>0</v>
      </c>
      <c r="I153" s="99">
        <v>0</v>
      </c>
      <c r="J153" s="62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200">
        <v>0</v>
      </c>
    </row>
    <row r="154" spans="1:39" s="35" customFormat="1" x14ac:dyDescent="0.3">
      <c r="A154" s="78">
        <v>3296</v>
      </c>
      <c r="B154" s="44" t="s">
        <v>157</v>
      </c>
      <c r="C154" s="108">
        <v>0</v>
      </c>
      <c r="D154" s="60">
        <v>0</v>
      </c>
      <c r="E154" s="60">
        <v>0</v>
      </c>
      <c r="F154" s="60">
        <v>0</v>
      </c>
      <c r="G154" s="102">
        <v>0</v>
      </c>
      <c r="H154" s="60">
        <v>0</v>
      </c>
      <c r="I154" s="98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199">
        <v>0</v>
      </c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</row>
    <row r="155" spans="1:39" s="30" customFormat="1" ht="17.25" customHeight="1" x14ac:dyDescent="0.3">
      <c r="A155" s="80">
        <v>32961</v>
      </c>
      <c r="B155" s="85" t="s">
        <v>157</v>
      </c>
      <c r="C155" s="109">
        <v>0</v>
      </c>
      <c r="D155" s="62">
        <v>0</v>
      </c>
      <c r="E155" s="62">
        <v>0</v>
      </c>
      <c r="F155" s="62">
        <v>0</v>
      </c>
      <c r="G155" s="104">
        <v>0</v>
      </c>
      <c r="H155" s="62">
        <v>0</v>
      </c>
      <c r="I155" s="99">
        <v>0</v>
      </c>
      <c r="J155" s="62">
        <v>0</v>
      </c>
      <c r="K155" s="62">
        <v>0</v>
      </c>
      <c r="L155" s="62">
        <v>0</v>
      </c>
      <c r="M155" s="62">
        <v>0</v>
      </c>
      <c r="N155" s="62">
        <v>0</v>
      </c>
      <c r="O155" s="62">
        <v>0</v>
      </c>
      <c r="P155" s="200">
        <v>0</v>
      </c>
    </row>
    <row r="156" spans="1:39" s="35" customFormat="1" ht="36.75" x14ac:dyDescent="0.3">
      <c r="A156" s="78">
        <v>3299</v>
      </c>
      <c r="B156" s="37" t="s">
        <v>2</v>
      </c>
      <c r="C156" s="108">
        <v>2768.99</v>
      </c>
      <c r="D156" s="60">
        <v>218.99</v>
      </c>
      <c r="E156" s="60">
        <v>0</v>
      </c>
      <c r="F156" s="60">
        <v>0</v>
      </c>
      <c r="G156" s="102">
        <v>900</v>
      </c>
      <c r="H156" s="60">
        <v>0</v>
      </c>
      <c r="I156" s="98">
        <v>0</v>
      </c>
      <c r="J156" s="60">
        <v>0</v>
      </c>
      <c r="K156" s="60">
        <v>0</v>
      </c>
      <c r="L156" s="60">
        <v>1650</v>
      </c>
      <c r="M156" s="60">
        <v>0</v>
      </c>
      <c r="N156" s="60">
        <v>0</v>
      </c>
      <c r="O156" s="60">
        <v>0</v>
      </c>
      <c r="P156" s="199">
        <v>0</v>
      </c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</row>
    <row r="157" spans="1:39" ht="36.75" customHeight="1" x14ac:dyDescent="0.3">
      <c r="A157" s="79">
        <v>32991</v>
      </c>
      <c r="B157" s="39" t="s">
        <v>117</v>
      </c>
      <c r="C157" s="109">
        <v>200</v>
      </c>
      <c r="D157" s="63">
        <v>0</v>
      </c>
      <c r="E157" s="63">
        <v>0</v>
      </c>
      <c r="F157" s="63">
        <v>0</v>
      </c>
      <c r="G157" s="103">
        <v>200</v>
      </c>
      <c r="H157" s="63">
        <v>0</v>
      </c>
      <c r="I157" s="63">
        <v>0</v>
      </c>
      <c r="J157" s="63">
        <v>0</v>
      </c>
      <c r="K157" s="63">
        <v>0</v>
      </c>
      <c r="L157" s="63">
        <v>0</v>
      </c>
      <c r="M157" s="63">
        <v>0</v>
      </c>
      <c r="N157" s="63">
        <v>0</v>
      </c>
      <c r="O157" s="63">
        <v>0</v>
      </c>
      <c r="P157" s="190">
        <v>0</v>
      </c>
    </row>
    <row r="158" spans="1:39" ht="37.5" thickBot="1" x14ac:dyDescent="0.35">
      <c r="A158" s="77">
        <v>32999</v>
      </c>
      <c r="B158" s="148" t="s">
        <v>2</v>
      </c>
      <c r="C158" s="107">
        <v>2568.9899999999998</v>
      </c>
      <c r="D158" s="64">
        <v>218.99</v>
      </c>
      <c r="E158" s="64">
        <v>0</v>
      </c>
      <c r="F158" s="64">
        <v>0</v>
      </c>
      <c r="G158" s="105">
        <v>700</v>
      </c>
      <c r="H158" s="64">
        <v>0</v>
      </c>
      <c r="I158" s="64">
        <v>0</v>
      </c>
      <c r="J158" s="64">
        <v>0</v>
      </c>
      <c r="K158" s="64">
        <v>0</v>
      </c>
      <c r="L158" s="64">
        <v>1650</v>
      </c>
      <c r="M158" s="64">
        <v>0</v>
      </c>
      <c r="N158" s="64">
        <v>0</v>
      </c>
      <c r="O158" s="64">
        <v>0</v>
      </c>
      <c r="P158" s="191">
        <v>0</v>
      </c>
    </row>
    <row r="159" spans="1:39" ht="19.5" thickBot="1" x14ac:dyDescent="0.35">
      <c r="A159" s="65">
        <v>34</v>
      </c>
      <c r="B159" s="66" t="s">
        <v>5</v>
      </c>
      <c r="C159" s="120">
        <v>1130</v>
      </c>
      <c r="D159" s="67">
        <v>0</v>
      </c>
      <c r="E159" s="67">
        <v>0</v>
      </c>
      <c r="F159" s="67">
        <v>0</v>
      </c>
      <c r="G159" s="121">
        <v>1130</v>
      </c>
      <c r="H159" s="67">
        <v>0</v>
      </c>
      <c r="I159" s="101">
        <v>0</v>
      </c>
      <c r="J159" s="67">
        <v>0</v>
      </c>
      <c r="K159" s="67">
        <v>0</v>
      </c>
      <c r="L159" s="67">
        <v>0</v>
      </c>
      <c r="M159" s="67">
        <v>0</v>
      </c>
      <c r="N159" s="67">
        <v>0</v>
      </c>
      <c r="O159" s="67">
        <v>0</v>
      </c>
      <c r="P159" s="188">
        <v>0</v>
      </c>
    </row>
    <row r="160" spans="1:39" s="31" customFormat="1" ht="19.5" thickBot="1" x14ac:dyDescent="0.35">
      <c r="A160" s="65">
        <v>343</v>
      </c>
      <c r="B160" s="66" t="s">
        <v>6</v>
      </c>
      <c r="C160" s="120">
        <v>1130</v>
      </c>
      <c r="D160" s="67">
        <v>0</v>
      </c>
      <c r="E160" s="67">
        <v>0</v>
      </c>
      <c r="F160" s="67">
        <v>0</v>
      </c>
      <c r="G160" s="121">
        <v>1130</v>
      </c>
      <c r="H160" s="67">
        <v>0</v>
      </c>
      <c r="I160" s="101">
        <v>0</v>
      </c>
      <c r="J160" s="67">
        <v>0</v>
      </c>
      <c r="K160" s="67">
        <v>0</v>
      </c>
      <c r="L160" s="67">
        <v>0</v>
      </c>
      <c r="M160" s="67">
        <v>0</v>
      </c>
      <c r="N160" s="67">
        <v>0</v>
      </c>
      <c r="O160" s="67">
        <v>0</v>
      </c>
      <c r="P160" s="188"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</row>
    <row r="161" spans="1:39" s="43" customFormat="1" x14ac:dyDescent="0.3">
      <c r="A161" s="140">
        <v>3431</v>
      </c>
      <c r="B161" s="153" t="s">
        <v>45</v>
      </c>
      <c r="C161" s="142">
        <v>1050</v>
      </c>
      <c r="D161" s="151">
        <v>0</v>
      </c>
      <c r="E161" s="151">
        <v>0</v>
      </c>
      <c r="F161" s="151">
        <v>0</v>
      </c>
      <c r="G161" s="146">
        <v>1050</v>
      </c>
      <c r="H161" s="151">
        <v>0</v>
      </c>
      <c r="I161" s="150">
        <v>0</v>
      </c>
      <c r="J161" s="151">
        <v>0</v>
      </c>
      <c r="K161" s="151">
        <v>0</v>
      </c>
      <c r="L161" s="151">
        <v>0</v>
      </c>
      <c r="M161" s="151">
        <v>0</v>
      </c>
      <c r="N161" s="151">
        <v>0</v>
      </c>
      <c r="O161" s="151">
        <v>0</v>
      </c>
      <c r="P161" s="279">
        <v>0</v>
      </c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</row>
    <row r="162" spans="1:39" s="31" customFormat="1" x14ac:dyDescent="0.3">
      <c r="A162" s="79">
        <v>34311</v>
      </c>
      <c r="B162" s="38" t="s">
        <v>116</v>
      </c>
      <c r="C162" s="109">
        <v>1000</v>
      </c>
      <c r="D162" s="63">
        <v>0</v>
      </c>
      <c r="E162" s="63">
        <v>0</v>
      </c>
      <c r="F162" s="63">
        <v>0</v>
      </c>
      <c r="G162" s="103">
        <v>1000</v>
      </c>
      <c r="H162" s="63">
        <v>0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190">
        <v>0</v>
      </c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</row>
    <row r="163" spans="1:39" s="31" customFormat="1" x14ac:dyDescent="0.3">
      <c r="A163" s="79">
        <v>34312</v>
      </c>
      <c r="B163" s="38" t="s">
        <v>150</v>
      </c>
      <c r="C163" s="109">
        <v>50</v>
      </c>
      <c r="D163" s="63">
        <v>0</v>
      </c>
      <c r="E163" s="63">
        <v>0</v>
      </c>
      <c r="F163" s="63">
        <v>0</v>
      </c>
      <c r="G163" s="103">
        <v>50</v>
      </c>
      <c r="H163" s="63">
        <v>0</v>
      </c>
      <c r="I163" s="63">
        <v>0</v>
      </c>
      <c r="J163" s="63">
        <v>0</v>
      </c>
      <c r="K163" s="63">
        <v>0</v>
      </c>
      <c r="L163" s="63">
        <v>0</v>
      </c>
      <c r="M163" s="63">
        <v>0</v>
      </c>
      <c r="N163" s="63">
        <v>0</v>
      </c>
      <c r="O163" s="63">
        <v>0</v>
      </c>
      <c r="P163" s="190">
        <v>0</v>
      </c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</row>
    <row r="164" spans="1:39" s="43" customFormat="1" x14ac:dyDescent="0.3">
      <c r="A164" s="78">
        <v>34321</v>
      </c>
      <c r="B164" s="36" t="s">
        <v>62</v>
      </c>
      <c r="C164" s="108">
        <v>50</v>
      </c>
      <c r="D164" s="60">
        <v>0</v>
      </c>
      <c r="E164" s="60">
        <v>0</v>
      </c>
      <c r="F164" s="60">
        <v>0</v>
      </c>
      <c r="G164" s="102">
        <v>50</v>
      </c>
      <c r="H164" s="60">
        <v>0</v>
      </c>
      <c r="I164" s="98">
        <v>0</v>
      </c>
      <c r="J164" s="60">
        <v>0</v>
      </c>
      <c r="K164" s="60">
        <v>0</v>
      </c>
      <c r="L164" s="60">
        <v>0</v>
      </c>
      <c r="M164" s="60">
        <v>0</v>
      </c>
      <c r="N164" s="60">
        <v>0</v>
      </c>
      <c r="O164" s="60">
        <v>0</v>
      </c>
      <c r="P164" s="199">
        <v>0</v>
      </c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</row>
    <row r="165" spans="1:39" s="43" customFormat="1" x14ac:dyDescent="0.3">
      <c r="A165" s="78">
        <v>3433</v>
      </c>
      <c r="B165" s="36" t="s">
        <v>51</v>
      </c>
      <c r="C165" s="108">
        <v>30</v>
      </c>
      <c r="D165" s="60">
        <v>0</v>
      </c>
      <c r="E165" s="60">
        <v>0</v>
      </c>
      <c r="F165" s="60">
        <v>0</v>
      </c>
      <c r="G165" s="102">
        <v>30</v>
      </c>
      <c r="H165" s="60">
        <v>0</v>
      </c>
      <c r="I165" s="98">
        <v>0</v>
      </c>
      <c r="J165" s="60">
        <v>0</v>
      </c>
      <c r="K165" s="60">
        <v>0</v>
      </c>
      <c r="L165" s="60">
        <v>0</v>
      </c>
      <c r="M165" s="60">
        <v>0</v>
      </c>
      <c r="N165" s="60">
        <v>0</v>
      </c>
      <c r="O165" s="60">
        <v>0</v>
      </c>
      <c r="P165" s="199">
        <v>0</v>
      </c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</row>
    <row r="166" spans="1:39" s="32" customFormat="1" x14ac:dyDescent="0.3">
      <c r="A166" s="80">
        <v>34331</v>
      </c>
      <c r="B166" s="40" t="s">
        <v>163</v>
      </c>
      <c r="C166" s="109">
        <v>10</v>
      </c>
      <c r="D166" s="62">
        <v>0</v>
      </c>
      <c r="E166" s="62">
        <v>0</v>
      </c>
      <c r="F166" s="62">
        <v>0</v>
      </c>
      <c r="G166" s="104">
        <v>10</v>
      </c>
      <c r="H166" s="62">
        <v>0</v>
      </c>
      <c r="I166" s="99">
        <v>0</v>
      </c>
      <c r="J166" s="62">
        <v>0</v>
      </c>
      <c r="K166" s="62">
        <v>0</v>
      </c>
      <c r="L166" s="62">
        <v>0</v>
      </c>
      <c r="M166" s="62">
        <v>0</v>
      </c>
      <c r="N166" s="62">
        <v>0</v>
      </c>
      <c r="O166" s="62">
        <v>0</v>
      </c>
      <c r="P166" s="200">
        <v>0</v>
      </c>
    </row>
    <row r="167" spans="1:39" s="32" customFormat="1" x14ac:dyDescent="0.3">
      <c r="A167" s="80">
        <v>34332</v>
      </c>
      <c r="B167" s="40" t="s">
        <v>164</v>
      </c>
      <c r="C167" s="109">
        <v>10</v>
      </c>
      <c r="D167" s="62">
        <v>0</v>
      </c>
      <c r="E167" s="62">
        <v>0</v>
      </c>
      <c r="F167" s="62">
        <v>0</v>
      </c>
      <c r="G167" s="104">
        <v>10</v>
      </c>
      <c r="H167" s="62">
        <v>0</v>
      </c>
      <c r="I167" s="99">
        <v>0</v>
      </c>
      <c r="J167" s="62">
        <v>0</v>
      </c>
      <c r="K167" s="62">
        <v>0</v>
      </c>
      <c r="L167" s="62">
        <v>0</v>
      </c>
      <c r="M167" s="62">
        <v>0</v>
      </c>
      <c r="N167" s="62">
        <v>0</v>
      </c>
      <c r="O167" s="62">
        <v>0</v>
      </c>
      <c r="P167" s="200">
        <v>0</v>
      </c>
    </row>
    <row r="168" spans="1:39" s="30" customFormat="1" ht="19.5" thickBot="1" x14ac:dyDescent="0.35">
      <c r="A168" s="81">
        <v>34339</v>
      </c>
      <c r="B168" s="45" t="s">
        <v>165</v>
      </c>
      <c r="C168" s="107">
        <v>10</v>
      </c>
      <c r="D168" s="61">
        <v>0</v>
      </c>
      <c r="E168" s="61">
        <v>0</v>
      </c>
      <c r="F168" s="61">
        <v>0</v>
      </c>
      <c r="G168" s="123">
        <v>10</v>
      </c>
      <c r="H168" s="61">
        <v>0</v>
      </c>
      <c r="I168" s="97">
        <v>0</v>
      </c>
      <c r="J168" s="61">
        <v>0</v>
      </c>
      <c r="K168" s="61">
        <v>0</v>
      </c>
      <c r="L168" s="61">
        <v>0</v>
      </c>
      <c r="M168" s="61">
        <v>0</v>
      </c>
      <c r="N168" s="61">
        <v>0</v>
      </c>
      <c r="O168" s="61">
        <v>0</v>
      </c>
      <c r="P168" s="280">
        <v>0</v>
      </c>
    </row>
    <row r="169" spans="1:39" s="30" customFormat="1" ht="36.75" customHeight="1" thickBot="1" x14ac:dyDescent="0.35">
      <c r="A169" s="65">
        <v>372</v>
      </c>
      <c r="B169" s="147" t="s">
        <v>166</v>
      </c>
      <c r="C169" s="120">
        <v>500</v>
      </c>
      <c r="D169" s="67">
        <v>0</v>
      </c>
      <c r="E169" s="67">
        <v>0</v>
      </c>
      <c r="F169" s="67">
        <v>0</v>
      </c>
      <c r="G169" s="121">
        <v>0</v>
      </c>
      <c r="H169" s="67">
        <v>0</v>
      </c>
      <c r="I169" s="101">
        <v>500</v>
      </c>
      <c r="J169" s="67">
        <v>0</v>
      </c>
      <c r="K169" s="67">
        <v>0</v>
      </c>
      <c r="L169" s="67">
        <v>0</v>
      </c>
      <c r="M169" s="67">
        <v>0</v>
      </c>
      <c r="N169" s="67">
        <v>0</v>
      </c>
      <c r="O169" s="67">
        <v>0</v>
      </c>
      <c r="P169" s="188">
        <v>0</v>
      </c>
    </row>
    <row r="170" spans="1:39" s="30" customFormat="1" ht="36.75" customHeight="1" x14ac:dyDescent="0.3">
      <c r="A170" s="205">
        <v>3721</v>
      </c>
      <c r="B170" s="206" t="s">
        <v>178</v>
      </c>
      <c r="C170" s="207">
        <v>500</v>
      </c>
      <c r="D170" s="160">
        <v>0</v>
      </c>
      <c r="E170" s="160">
        <v>0</v>
      </c>
      <c r="F170" s="160">
        <v>0</v>
      </c>
      <c r="G170" s="208">
        <v>0</v>
      </c>
      <c r="H170" s="160">
        <v>0</v>
      </c>
      <c r="I170" s="209">
        <v>500</v>
      </c>
      <c r="J170" s="160">
        <v>0</v>
      </c>
      <c r="K170" s="160">
        <v>0</v>
      </c>
      <c r="L170" s="160">
        <v>0</v>
      </c>
      <c r="M170" s="160">
        <v>0</v>
      </c>
      <c r="N170" s="160">
        <v>0</v>
      </c>
      <c r="O170" s="160">
        <v>0</v>
      </c>
      <c r="P170" s="282">
        <v>0</v>
      </c>
    </row>
    <row r="171" spans="1:39" s="30" customFormat="1" ht="36.75" x14ac:dyDescent="0.3">
      <c r="A171" s="80">
        <v>37219</v>
      </c>
      <c r="B171" s="41" t="s">
        <v>179</v>
      </c>
      <c r="C171" s="168">
        <v>500</v>
      </c>
      <c r="D171" s="62">
        <v>0</v>
      </c>
      <c r="E171" s="62">
        <v>0</v>
      </c>
      <c r="F171" s="62">
        <v>0</v>
      </c>
      <c r="G171" s="169">
        <v>0</v>
      </c>
      <c r="H171" s="62">
        <v>0</v>
      </c>
      <c r="I171" s="170">
        <v>500</v>
      </c>
      <c r="J171" s="62">
        <v>0</v>
      </c>
      <c r="K171" s="62">
        <v>0</v>
      </c>
      <c r="L171" s="62">
        <v>0</v>
      </c>
      <c r="M171" s="62">
        <v>0</v>
      </c>
      <c r="N171" s="62">
        <v>0</v>
      </c>
      <c r="O171" s="62">
        <v>0</v>
      </c>
      <c r="P171" s="200">
        <v>0</v>
      </c>
    </row>
    <row r="172" spans="1:39" s="30" customFormat="1" x14ac:dyDescent="0.3">
      <c r="A172" s="78">
        <v>3722</v>
      </c>
      <c r="B172" s="36" t="s">
        <v>167</v>
      </c>
      <c r="C172" s="108">
        <v>0</v>
      </c>
      <c r="D172" s="60">
        <v>0</v>
      </c>
      <c r="E172" s="60">
        <v>0</v>
      </c>
      <c r="F172" s="60">
        <v>0</v>
      </c>
      <c r="G172" s="102">
        <v>0</v>
      </c>
      <c r="H172" s="60">
        <v>0</v>
      </c>
      <c r="I172" s="98">
        <v>0</v>
      </c>
      <c r="J172" s="60">
        <v>0</v>
      </c>
      <c r="K172" s="60">
        <v>0</v>
      </c>
      <c r="L172" s="60">
        <v>0</v>
      </c>
      <c r="M172" s="60">
        <v>0</v>
      </c>
      <c r="N172" s="60">
        <v>0</v>
      </c>
      <c r="O172" s="60">
        <v>0</v>
      </c>
      <c r="P172" s="199">
        <v>0</v>
      </c>
    </row>
    <row r="173" spans="1:39" s="30" customFormat="1" ht="37.5" thickBot="1" x14ac:dyDescent="0.35">
      <c r="A173" s="81">
        <v>37229</v>
      </c>
      <c r="B173" s="210" t="s">
        <v>168</v>
      </c>
      <c r="C173" s="107">
        <v>0</v>
      </c>
      <c r="D173" s="61">
        <v>0</v>
      </c>
      <c r="E173" s="61">
        <v>0</v>
      </c>
      <c r="F173" s="61">
        <v>0</v>
      </c>
      <c r="G173" s="123">
        <v>0</v>
      </c>
      <c r="H173" s="61">
        <v>0</v>
      </c>
      <c r="I173" s="97">
        <v>0</v>
      </c>
      <c r="J173" s="61">
        <v>0</v>
      </c>
      <c r="K173" s="61">
        <v>0</v>
      </c>
      <c r="L173" s="61">
        <v>0</v>
      </c>
      <c r="M173" s="61">
        <v>0</v>
      </c>
      <c r="N173" s="61">
        <v>0</v>
      </c>
      <c r="O173" s="61">
        <v>0</v>
      </c>
      <c r="P173" s="280">
        <v>0</v>
      </c>
    </row>
    <row r="174" spans="1:39" s="30" customFormat="1" ht="19.5" thickBot="1" x14ac:dyDescent="0.35">
      <c r="A174" s="65">
        <v>381</v>
      </c>
      <c r="B174" s="147" t="s">
        <v>206</v>
      </c>
      <c r="C174" s="120">
        <v>0</v>
      </c>
      <c r="D174" s="67">
        <v>0</v>
      </c>
      <c r="E174" s="67">
        <v>0</v>
      </c>
      <c r="F174" s="67">
        <v>0</v>
      </c>
      <c r="G174" s="121">
        <v>0</v>
      </c>
      <c r="H174" s="67">
        <v>0</v>
      </c>
      <c r="I174" s="101">
        <v>0</v>
      </c>
      <c r="J174" s="67">
        <v>0</v>
      </c>
      <c r="K174" s="67">
        <v>0</v>
      </c>
      <c r="L174" s="67">
        <v>0</v>
      </c>
      <c r="M174" s="67">
        <v>0</v>
      </c>
      <c r="N174" s="67">
        <v>0</v>
      </c>
      <c r="O174" s="67">
        <v>0</v>
      </c>
      <c r="P174" s="188">
        <v>0</v>
      </c>
    </row>
    <row r="175" spans="1:39" s="30" customFormat="1" x14ac:dyDescent="0.3">
      <c r="A175" s="205">
        <v>3812</v>
      </c>
      <c r="B175" s="206" t="s">
        <v>207</v>
      </c>
      <c r="C175" s="207">
        <v>0</v>
      </c>
      <c r="D175" s="160">
        <v>0</v>
      </c>
      <c r="E175" s="160">
        <v>0</v>
      </c>
      <c r="F175" s="160">
        <v>0</v>
      </c>
      <c r="G175" s="208">
        <v>0</v>
      </c>
      <c r="H175" s="160">
        <v>0</v>
      </c>
      <c r="I175" s="209">
        <v>0</v>
      </c>
      <c r="J175" s="160">
        <v>0</v>
      </c>
      <c r="K175" s="160">
        <v>0</v>
      </c>
      <c r="L175" s="160">
        <v>0</v>
      </c>
      <c r="M175" s="160">
        <v>0</v>
      </c>
      <c r="N175" s="160">
        <v>0</v>
      </c>
      <c r="O175" s="160">
        <v>0</v>
      </c>
      <c r="P175" s="282">
        <v>0</v>
      </c>
    </row>
    <row r="176" spans="1:39" s="30" customFormat="1" ht="22.5" customHeight="1" thickBot="1" x14ac:dyDescent="0.35">
      <c r="A176" s="81">
        <v>38129</v>
      </c>
      <c r="B176" s="210" t="s">
        <v>208</v>
      </c>
      <c r="C176" s="237">
        <v>0</v>
      </c>
      <c r="D176" s="61">
        <v>0</v>
      </c>
      <c r="E176" s="61">
        <v>0</v>
      </c>
      <c r="F176" s="61">
        <v>0</v>
      </c>
      <c r="G176" s="238">
        <v>0</v>
      </c>
      <c r="H176" s="61">
        <v>0</v>
      </c>
      <c r="I176" s="239">
        <v>0</v>
      </c>
      <c r="J176" s="61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280">
        <v>0</v>
      </c>
    </row>
    <row r="177" spans="1:39" ht="19.5" thickBot="1" x14ac:dyDescent="0.35">
      <c r="A177" s="240">
        <v>4</v>
      </c>
      <c r="B177" s="241"/>
      <c r="C177" s="124">
        <v>10390.89</v>
      </c>
      <c r="D177" s="242">
        <v>3840.89</v>
      </c>
      <c r="E177" s="243">
        <v>0</v>
      </c>
      <c r="F177" s="242">
        <v>0</v>
      </c>
      <c r="G177" s="244">
        <v>6050</v>
      </c>
      <c r="H177" s="242">
        <v>0</v>
      </c>
      <c r="I177" s="243">
        <v>500</v>
      </c>
      <c r="J177" s="242">
        <v>0</v>
      </c>
      <c r="K177" s="242">
        <v>0</v>
      </c>
      <c r="L177" s="242">
        <v>0</v>
      </c>
      <c r="M177" s="242">
        <v>0</v>
      </c>
      <c r="N177" s="242">
        <v>0</v>
      </c>
      <c r="O177" s="242">
        <v>0</v>
      </c>
      <c r="P177" s="283">
        <v>0</v>
      </c>
    </row>
    <row r="178" spans="1:39" ht="55.5" thickBot="1" x14ac:dyDescent="0.35">
      <c r="A178" s="219">
        <v>41</v>
      </c>
      <c r="B178" s="245" t="s">
        <v>61</v>
      </c>
      <c r="C178" s="220">
        <v>0</v>
      </c>
      <c r="D178" s="246">
        <v>0</v>
      </c>
      <c r="E178" s="221">
        <v>0</v>
      </c>
      <c r="F178" s="246">
        <v>0</v>
      </c>
      <c r="G178" s="247">
        <v>0</v>
      </c>
      <c r="H178" s="246">
        <v>0</v>
      </c>
      <c r="I178" s="221">
        <v>0</v>
      </c>
      <c r="J178" s="246">
        <v>0</v>
      </c>
      <c r="K178" s="246">
        <v>0</v>
      </c>
      <c r="L178" s="246">
        <v>0</v>
      </c>
      <c r="M178" s="246">
        <v>0</v>
      </c>
      <c r="N178" s="246">
        <v>0</v>
      </c>
      <c r="O178" s="246">
        <v>0</v>
      </c>
      <c r="P178" s="284">
        <v>0</v>
      </c>
    </row>
    <row r="179" spans="1:39" ht="19.5" thickBot="1" x14ac:dyDescent="0.35">
      <c r="A179" s="65">
        <v>412</v>
      </c>
      <c r="B179" s="216" t="s">
        <v>60</v>
      </c>
      <c r="C179" s="120">
        <v>0</v>
      </c>
      <c r="D179" s="67">
        <v>0</v>
      </c>
      <c r="E179" s="101">
        <v>0</v>
      </c>
      <c r="F179" s="67">
        <v>0</v>
      </c>
      <c r="G179" s="121">
        <v>0</v>
      </c>
      <c r="H179" s="67">
        <v>0</v>
      </c>
      <c r="I179" s="101">
        <v>0</v>
      </c>
      <c r="J179" s="67">
        <v>0</v>
      </c>
      <c r="K179" s="67">
        <v>0</v>
      </c>
      <c r="L179" s="67">
        <v>0</v>
      </c>
      <c r="M179" s="67">
        <v>0</v>
      </c>
      <c r="N179" s="67">
        <v>0</v>
      </c>
      <c r="O179" s="67">
        <v>0</v>
      </c>
      <c r="P179" s="188">
        <v>0</v>
      </c>
    </row>
    <row r="180" spans="1:39" x14ac:dyDescent="0.3">
      <c r="A180" s="136">
        <v>41231</v>
      </c>
      <c r="B180" s="211" t="s">
        <v>153</v>
      </c>
      <c r="C180" s="212">
        <v>0</v>
      </c>
      <c r="D180" s="213">
        <v>0</v>
      </c>
      <c r="E180" s="214">
        <v>0</v>
      </c>
      <c r="F180" s="213">
        <v>0</v>
      </c>
      <c r="G180" s="215">
        <v>0</v>
      </c>
      <c r="H180" s="213">
        <v>0</v>
      </c>
      <c r="I180" s="214">
        <v>0</v>
      </c>
      <c r="J180" s="213">
        <v>0</v>
      </c>
      <c r="K180" s="213">
        <v>0</v>
      </c>
      <c r="L180" s="213">
        <v>0</v>
      </c>
      <c r="M180" s="213">
        <v>0</v>
      </c>
      <c r="N180" s="213">
        <v>0</v>
      </c>
      <c r="O180" s="213">
        <v>0</v>
      </c>
      <c r="P180" s="236">
        <v>0</v>
      </c>
    </row>
    <row r="181" spans="1:39" ht="19.5" thickBot="1" x14ac:dyDescent="0.35">
      <c r="A181" s="81">
        <v>41249</v>
      </c>
      <c r="B181" s="45" t="s">
        <v>209</v>
      </c>
      <c r="C181" s="217">
        <v>0</v>
      </c>
      <c r="D181" s="61">
        <v>0</v>
      </c>
      <c r="E181" s="97">
        <v>0</v>
      </c>
      <c r="F181" s="61">
        <v>0</v>
      </c>
      <c r="G181" s="105">
        <v>0</v>
      </c>
      <c r="H181" s="61">
        <v>0</v>
      </c>
      <c r="I181" s="97">
        <v>0</v>
      </c>
      <c r="J181" s="61">
        <v>0</v>
      </c>
      <c r="K181" s="61">
        <v>0</v>
      </c>
      <c r="L181" s="61">
        <v>0</v>
      </c>
      <c r="M181" s="61">
        <v>0</v>
      </c>
      <c r="N181" s="61">
        <v>0</v>
      </c>
      <c r="O181" s="61">
        <v>0</v>
      </c>
      <c r="P181" s="280">
        <v>0</v>
      </c>
    </row>
    <row r="182" spans="1:39" ht="55.5" thickBot="1" x14ac:dyDescent="0.35">
      <c r="A182" s="65">
        <v>42</v>
      </c>
      <c r="B182" s="218" t="s">
        <v>19</v>
      </c>
      <c r="C182" s="120">
        <v>10390.89</v>
      </c>
      <c r="D182" s="67">
        <v>3840.89</v>
      </c>
      <c r="E182" s="101">
        <v>0</v>
      </c>
      <c r="F182" s="67">
        <v>0</v>
      </c>
      <c r="G182" s="121">
        <v>6050</v>
      </c>
      <c r="H182" s="67">
        <v>0</v>
      </c>
      <c r="I182" s="101">
        <v>500</v>
      </c>
      <c r="J182" s="67">
        <v>0</v>
      </c>
      <c r="K182" s="67">
        <v>0</v>
      </c>
      <c r="L182" s="67">
        <v>0</v>
      </c>
      <c r="M182" s="67">
        <v>0</v>
      </c>
      <c r="N182" s="67">
        <v>0</v>
      </c>
      <c r="O182" s="67">
        <v>0</v>
      </c>
      <c r="P182" s="188">
        <v>0</v>
      </c>
    </row>
    <row r="183" spans="1:39" s="31" customFormat="1" ht="19.5" thickBot="1" x14ac:dyDescent="0.35">
      <c r="A183" s="65">
        <v>422</v>
      </c>
      <c r="B183" s="157" t="s">
        <v>20</v>
      </c>
      <c r="C183" s="120">
        <v>8340.89</v>
      </c>
      <c r="D183" s="67">
        <v>3840.89</v>
      </c>
      <c r="E183" s="101">
        <v>0</v>
      </c>
      <c r="F183" s="67">
        <v>0</v>
      </c>
      <c r="G183" s="121">
        <v>4500</v>
      </c>
      <c r="H183" s="67">
        <v>0</v>
      </c>
      <c r="I183" s="101">
        <v>0</v>
      </c>
      <c r="J183" s="67">
        <v>0</v>
      </c>
      <c r="K183" s="67">
        <v>0</v>
      </c>
      <c r="L183" s="67">
        <v>0</v>
      </c>
      <c r="M183" s="67">
        <v>0</v>
      </c>
      <c r="N183" s="67">
        <v>0</v>
      </c>
      <c r="O183" s="67">
        <v>0</v>
      </c>
      <c r="P183" s="188">
        <v>0</v>
      </c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</row>
    <row r="184" spans="1:39" s="35" customFormat="1" x14ac:dyDescent="0.3">
      <c r="A184" s="140">
        <v>4221</v>
      </c>
      <c r="B184" s="156" t="s">
        <v>46</v>
      </c>
      <c r="C184" s="142">
        <v>0</v>
      </c>
      <c r="D184" s="151">
        <v>0</v>
      </c>
      <c r="E184" s="150">
        <v>0</v>
      </c>
      <c r="F184" s="151">
        <v>0</v>
      </c>
      <c r="G184" s="146">
        <v>0</v>
      </c>
      <c r="H184" s="151">
        <v>0</v>
      </c>
      <c r="I184" s="150">
        <v>0</v>
      </c>
      <c r="J184" s="151">
        <v>0</v>
      </c>
      <c r="K184" s="151">
        <v>0</v>
      </c>
      <c r="L184" s="151">
        <v>0</v>
      </c>
      <c r="M184" s="151">
        <v>0</v>
      </c>
      <c r="N184" s="151">
        <v>0</v>
      </c>
      <c r="O184" s="151">
        <v>0</v>
      </c>
      <c r="P184" s="279">
        <v>0</v>
      </c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</row>
    <row r="185" spans="1:39" x14ac:dyDescent="0.3">
      <c r="A185" s="86">
        <v>42211</v>
      </c>
      <c r="B185" s="87" t="s">
        <v>120</v>
      </c>
      <c r="C185" s="109">
        <v>0</v>
      </c>
      <c r="D185" s="84">
        <v>0</v>
      </c>
      <c r="E185" s="84">
        <v>0</v>
      </c>
      <c r="F185" s="84">
        <v>0</v>
      </c>
      <c r="G185" s="103">
        <v>0</v>
      </c>
      <c r="H185" s="63">
        <v>0</v>
      </c>
      <c r="I185" s="84">
        <v>0</v>
      </c>
      <c r="J185" s="63">
        <v>0</v>
      </c>
      <c r="K185" s="63">
        <v>0</v>
      </c>
      <c r="L185" s="63">
        <v>0</v>
      </c>
      <c r="M185" s="63">
        <v>0</v>
      </c>
      <c r="N185" s="63">
        <v>0</v>
      </c>
      <c r="O185" s="63">
        <v>0</v>
      </c>
      <c r="P185" s="190">
        <v>0</v>
      </c>
    </row>
    <row r="186" spans="1:39" x14ac:dyDescent="0.3">
      <c r="A186" s="86">
        <v>42212</v>
      </c>
      <c r="B186" s="87" t="s">
        <v>138</v>
      </c>
      <c r="C186" s="109">
        <v>0</v>
      </c>
      <c r="D186" s="84">
        <v>0</v>
      </c>
      <c r="E186" s="84">
        <v>0</v>
      </c>
      <c r="F186" s="84">
        <v>0</v>
      </c>
      <c r="G186" s="103">
        <v>0</v>
      </c>
      <c r="H186" s="63">
        <v>0</v>
      </c>
      <c r="I186" s="84">
        <v>0</v>
      </c>
      <c r="J186" s="63">
        <v>0</v>
      </c>
      <c r="K186" s="63">
        <v>0</v>
      </c>
      <c r="L186" s="63">
        <v>0</v>
      </c>
      <c r="M186" s="63">
        <v>0</v>
      </c>
      <c r="N186" s="63">
        <v>0</v>
      </c>
      <c r="O186" s="63">
        <v>0</v>
      </c>
      <c r="P186" s="190">
        <v>0</v>
      </c>
    </row>
    <row r="187" spans="1:39" x14ac:dyDescent="0.3">
      <c r="A187" s="86">
        <v>42219</v>
      </c>
      <c r="B187" s="87" t="s">
        <v>121</v>
      </c>
      <c r="C187" s="109">
        <v>0</v>
      </c>
      <c r="D187" s="84">
        <v>0</v>
      </c>
      <c r="E187" s="84">
        <v>0</v>
      </c>
      <c r="F187" s="84">
        <v>0</v>
      </c>
      <c r="G187" s="103">
        <v>0</v>
      </c>
      <c r="H187" s="63">
        <v>0</v>
      </c>
      <c r="I187" s="84">
        <v>0</v>
      </c>
      <c r="J187" s="63">
        <v>0</v>
      </c>
      <c r="K187" s="63">
        <v>0</v>
      </c>
      <c r="L187" s="63">
        <v>0</v>
      </c>
      <c r="M187" s="63">
        <v>0</v>
      </c>
      <c r="N187" s="63">
        <v>0</v>
      </c>
      <c r="O187" s="63">
        <v>0</v>
      </c>
      <c r="P187" s="190">
        <v>0</v>
      </c>
    </row>
    <row r="188" spans="1:39" s="35" customFormat="1" x14ac:dyDescent="0.3">
      <c r="A188" s="78">
        <v>4222</v>
      </c>
      <c r="B188" s="46" t="s">
        <v>47</v>
      </c>
      <c r="C188" s="108">
        <v>800</v>
      </c>
      <c r="D188" s="60">
        <v>0</v>
      </c>
      <c r="E188" s="98">
        <v>0</v>
      </c>
      <c r="F188" s="60">
        <v>0</v>
      </c>
      <c r="G188" s="102">
        <v>800</v>
      </c>
      <c r="H188" s="60">
        <v>0</v>
      </c>
      <c r="I188" s="98">
        <v>0</v>
      </c>
      <c r="J188" s="60">
        <v>0</v>
      </c>
      <c r="K188" s="60">
        <v>0</v>
      </c>
      <c r="L188" s="60">
        <v>0</v>
      </c>
      <c r="M188" s="60">
        <v>0</v>
      </c>
      <c r="N188" s="60">
        <v>0</v>
      </c>
      <c r="O188" s="60">
        <v>0</v>
      </c>
      <c r="P188" s="199">
        <v>0</v>
      </c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</row>
    <row r="189" spans="1:39" s="30" customFormat="1" x14ac:dyDescent="0.3">
      <c r="A189" s="80">
        <v>42221</v>
      </c>
      <c r="B189" s="47" t="s">
        <v>144</v>
      </c>
      <c r="C189" s="109">
        <v>500</v>
      </c>
      <c r="D189" s="62">
        <v>0</v>
      </c>
      <c r="E189" s="99">
        <v>0</v>
      </c>
      <c r="F189" s="62">
        <v>0</v>
      </c>
      <c r="G189" s="104">
        <v>500</v>
      </c>
      <c r="H189" s="62">
        <v>0</v>
      </c>
      <c r="I189" s="99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200">
        <v>0</v>
      </c>
    </row>
    <row r="190" spans="1:39" s="30" customFormat="1" x14ac:dyDescent="0.3">
      <c r="A190" s="80">
        <v>42222</v>
      </c>
      <c r="B190" s="47" t="s">
        <v>142</v>
      </c>
      <c r="C190" s="109">
        <v>0</v>
      </c>
      <c r="D190" s="62">
        <v>0</v>
      </c>
      <c r="E190" s="99">
        <v>0</v>
      </c>
      <c r="F190" s="62">
        <v>0</v>
      </c>
      <c r="G190" s="103">
        <v>0</v>
      </c>
      <c r="H190" s="62">
        <v>0</v>
      </c>
      <c r="I190" s="99">
        <v>0</v>
      </c>
      <c r="J190" s="62">
        <v>0</v>
      </c>
      <c r="K190" s="62">
        <v>0</v>
      </c>
      <c r="L190" s="62">
        <v>0</v>
      </c>
      <c r="M190" s="62">
        <v>0</v>
      </c>
      <c r="N190" s="62">
        <v>0</v>
      </c>
      <c r="O190" s="62">
        <v>0</v>
      </c>
      <c r="P190" s="200">
        <v>0</v>
      </c>
    </row>
    <row r="191" spans="1:39" s="30" customFormat="1" x14ac:dyDescent="0.3">
      <c r="A191" s="80">
        <v>42229</v>
      </c>
      <c r="B191" s="47" t="s">
        <v>145</v>
      </c>
      <c r="C191" s="109">
        <v>300</v>
      </c>
      <c r="D191" s="62">
        <v>0</v>
      </c>
      <c r="E191" s="99">
        <v>0</v>
      </c>
      <c r="F191" s="62">
        <v>0</v>
      </c>
      <c r="G191" s="104">
        <v>300</v>
      </c>
      <c r="H191" s="62">
        <v>0</v>
      </c>
      <c r="I191" s="99">
        <v>0</v>
      </c>
      <c r="J191" s="62">
        <v>0</v>
      </c>
      <c r="K191" s="62">
        <v>0</v>
      </c>
      <c r="L191" s="62">
        <v>0</v>
      </c>
      <c r="M191" s="62">
        <v>0</v>
      </c>
      <c r="N191" s="62">
        <v>0</v>
      </c>
      <c r="O191" s="62">
        <v>0</v>
      </c>
      <c r="P191" s="200">
        <v>0</v>
      </c>
    </row>
    <row r="192" spans="1:39" s="35" customFormat="1" x14ac:dyDescent="0.3">
      <c r="A192" s="78">
        <v>4223</v>
      </c>
      <c r="B192" s="46" t="s">
        <v>54</v>
      </c>
      <c r="C192" s="108">
        <v>4340.8899999999994</v>
      </c>
      <c r="D192" s="60">
        <v>3840.89</v>
      </c>
      <c r="E192" s="98">
        <v>0</v>
      </c>
      <c r="F192" s="60">
        <v>0</v>
      </c>
      <c r="G192" s="102">
        <v>500</v>
      </c>
      <c r="H192" s="60">
        <v>0</v>
      </c>
      <c r="I192" s="98">
        <v>0</v>
      </c>
      <c r="J192" s="60">
        <v>0</v>
      </c>
      <c r="K192" s="60">
        <v>0</v>
      </c>
      <c r="L192" s="60">
        <v>0</v>
      </c>
      <c r="M192" s="60">
        <v>0</v>
      </c>
      <c r="N192" s="60">
        <v>0</v>
      </c>
      <c r="O192" s="60">
        <v>0</v>
      </c>
      <c r="P192" s="199">
        <v>0</v>
      </c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</row>
    <row r="193" spans="1:39" s="30" customFormat="1" x14ac:dyDescent="0.3">
      <c r="A193" s="80">
        <v>42231</v>
      </c>
      <c r="B193" s="47" t="s">
        <v>139</v>
      </c>
      <c r="C193" s="109">
        <v>300</v>
      </c>
      <c r="D193" s="62">
        <v>0</v>
      </c>
      <c r="E193" s="99">
        <v>0</v>
      </c>
      <c r="F193" s="62">
        <v>0</v>
      </c>
      <c r="G193" s="103">
        <v>300</v>
      </c>
      <c r="H193" s="62">
        <v>0</v>
      </c>
      <c r="I193" s="99">
        <v>0</v>
      </c>
      <c r="J193" s="62">
        <v>0</v>
      </c>
      <c r="K193" s="62">
        <v>0</v>
      </c>
      <c r="L193" s="62">
        <v>0</v>
      </c>
      <c r="M193" s="62">
        <v>0</v>
      </c>
      <c r="N193" s="62">
        <v>0</v>
      </c>
      <c r="O193" s="62">
        <v>0</v>
      </c>
      <c r="P193" s="200">
        <v>0</v>
      </c>
    </row>
    <row r="194" spans="1:39" s="30" customFormat="1" x14ac:dyDescent="0.3">
      <c r="A194" s="80">
        <v>42232</v>
      </c>
      <c r="B194" s="47" t="s">
        <v>146</v>
      </c>
      <c r="C194" s="109">
        <v>0</v>
      </c>
      <c r="D194" s="62">
        <v>0</v>
      </c>
      <c r="E194" s="99">
        <v>0</v>
      </c>
      <c r="F194" s="62">
        <v>0</v>
      </c>
      <c r="G194" s="103">
        <v>0</v>
      </c>
      <c r="H194" s="62">
        <v>0</v>
      </c>
      <c r="I194" s="99">
        <v>0</v>
      </c>
      <c r="J194" s="62">
        <v>0</v>
      </c>
      <c r="K194" s="62">
        <v>0</v>
      </c>
      <c r="L194" s="62">
        <v>0</v>
      </c>
      <c r="M194" s="62">
        <v>0</v>
      </c>
      <c r="N194" s="62">
        <v>0</v>
      </c>
      <c r="O194" s="62">
        <v>0</v>
      </c>
      <c r="P194" s="200">
        <v>0</v>
      </c>
    </row>
    <row r="195" spans="1:39" x14ac:dyDescent="0.3">
      <c r="A195" s="86">
        <v>42239</v>
      </c>
      <c r="B195" s="87" t="s">
        <v>122</v>
      </c>
      <c r="C195" s="109">
        <v>4040.89</v>
      </c>
      <c r="D195" s="84">
        <v>3840.89</v>
      </c>
      <c r="E195" s="84">
        <v>0</v>
      </c>
      <c r="F195" s="84">
        <v>0</v>
      </c>
      <c r="G195" s="103">
        <v>200</v>
      </c>
      <c r="H195" s="63">
        <v>0</v>
      </c>
      <c r="I195" s="84">
        <v>0</v>
      </c>
      <c r="J195" s="63">
        <v>0</v>
      </c>
      <c r="K195" s="63">
        <v>0</v>
      </c>
      <c r="L195" s="63">
        <v>0</v>
      </c>
      <c r="M195" s="63">
        <v>0</v>
      </c>
      <c r="N195" s="63">
        <v>0</v>
      </c>
      <c r="O195" s="63">
        <v>0</v>
      </c>
      <c r="P195" s="190">
        <v>0</v>
      </c>
    </row>
    <row r="196" spans="1:39" s="35" customFormat="1" x14ac:dyDescent="0.3">
      <c r="A196" s="78">
        <v>4226</v>
      </c>
      <c r="B196" s="46" t="s">
        <v>48</v>
      </c>
      <c r="C196" s="108">
        <v>3000</v>
      </c>
      <c r="D196" s="60">
        <v>0</v>
      </c>
      <c r="E196" s="98">
        <v>0</v>
      </c>
      <c r="F196" s="60">
        <v>0</v>
      </c>
      <c r="G196" s="102">
        <v>3000</v>
      </c>
      <c r="H196" s="60">
        <v>0</v>
      </c>
      <c r="I196" s="98">
        <v>0</v>
      </c>
      <c r="J196" s="60">
        <v>0</v>
      </c>
      <c r="K196" s="60">
        <v>0</v>
      </c>
      <c r="L196" s="60">
        <v>0</v>
      </c>
      <c r="M196" s="60">
        <v>0</v>
      </c>
      <c r="N196" s="60">
        <v>0</v>
      </c>
      <c r="O196" s="60">
        <v>0</v>
      </c>
      <c r="P196" s="199">
        <v>0</v>
      </c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</row>
    <row r="197" spans="1:39" x14ac:dyDescent="0.3">
      <c r="A197" s="86">
        <v>42262</v>
      </c>
      <c r="B197" s="87" t="s">
        <v>123</v>
      </c>
      <c r="C197" s="109">
        <v>3000</v>
      </c>
      <c r="D197" s="84">
        <v>0</v>
      </c>
      <c r="E197" s="84">
        <v>0</v>
      </c>
      <c r="F197" s="84">
        <v>0</v>
      </c>
      <c r="G197" s="103">
        <v>3000</v>
      </c>
      <c r="H197" s="63">
        <v>0</v>
      </c>
      <c r="I197" s="84">
        <v>0</v>
      </c>
      <c r="J197" s="63">
        <v>0</v>
      </c>
      <c r="K197" s="63">
        <v>0</v>
      </c>
      <c r="L197" s="63">
        <v>0</v>
      </c>
      <c r="M197" s="63">
        <v>0</v>
      </c>
      <c r="N197" s="63">
        <v>0</v>
      </c>
      <c r="O197" s="63">
        <v>0</v>
      </c>
      <c r="P197" s="190">
        <v>0</v>
      </c>
    </row>
    <row r="198" spans="1:39" s="35" customFormat="1" x14ac:dyDescent="0.3">
      <c r="A198" s="78">
        <v>4227</v>
      </c>
      <c r="B198" s="46" t="s">
        <v>49</v>
      </c>
      <c r="C198" s="108">
        <v>200</v>
      </c>
      <c r="D198" s="60">
        <v>0</v>
      </c>
      <c r="E198" s="98">
        <v>0</v>
      </c>
      <c r="F198" s="60">
        <v>0</v>
      </c>
      <c r="G198" s="102">
        <v>200</v>
      </c>
      <c r="H198" s="60">
        <v>0</v>
      </c>
      <c r="I198" s="98">
        <v>0</v>
      </c>
      <c r="J198" s="60">
        <v>0</v>
      </c>
      <c r="K198" s="60">
        <v>0</v>
      </c>
      <c r="L198" s="60">
        <v>0</v>
      </c>
      <c r="M198" s="60">
        <v>0</v>
      </c>
      <c r="N198" s="60">
        <v>0</v>
      </c>
      <c r="O198" s="60">
        <v>0</v>
      </c>
      <c r="P198" s="199">
        <v>0</v>
      </c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</row>
    <row r="199" spans="1:39" s="35" customFormat="1" ht="19.5" thickBot="1" x14ac:dyDescent="0.35">
      <c r="A199" s="81">
        <v>42273</v>
      </c>
      <c r="B199" s="158" t="s">
        <v>154</v>
      </c>
      <c r="C199" s="107">
        <v>200</v>
      </c>
      <c r="D199" s="61">
        <v>0</v>
      </c>
      <c r="E199" s="97">
        <v>0</v>
      </c>
      <c r="F199" s="61">
        <v>0</v>
      </c>
      <c r="G199" s="123">
        <v>200</v>
      </c>
      <c r="H199" s="61">
        <v>0</v>
      </c>
      <c r="I199" s="97">
        <v>0</v>
      </c>
      <c r="J199" s="61">
        <v>0</v>
      </c>
      <c r="K199" s="61">
        <v>0</v>
      </c>
      <c r="L199" s="61">
        <v>0</v>
      </c>
      <c r="M199" s="61">
        <v>0</v>
      </c>
      <c r="N199" s="61">
        <v>0</v>
      </c>
      <c r="O199" s="61">
        <v>0</v>
      </c>
      <c r="P199" s="280">
        <v>0</v>
      </c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</row>
    <row r="200" spans="1:39" s="31" customFormat="1" ht="19.5" thickBot="1" x14ac:dyDescent="0.35">
      <c r="A200" s="65">
        <v>424</v>
      </c>
      <c r="B200" s="157" t="s">
        <v>21</v>
      </c>
      <c r="C200" s="120">
        <v>800</v>
      </c>
      <c r="D200" s="67">
        <v>0</v>
      </c>
      <c r="E200" s="101">
        <v>0</v>
      </c>
      <c r="F200" s="67">
        <v>0</v>
      </c>
      <c r="G200" s="121">
        <v>300</v>
      </c>
      <c r="H200" s="67">
        <v>0</v>
      </c>
      <c r="I200" s="101">
        <v>500</v>
      </c>
      <c r="J200" s="67">
        <v>0</v>
      </c>
      <c r="K200" s="67">
        <v>0</v>
      </c>
      <c r="L200" s="67">
        <v>0</v>
      </c>
      <c r="M200" s="67">
        <v>0</v>
      </c>
      <c r="N200" s="67">
        <v>0</v>
      </c>
      <c r="O200" s="67">
        <v>0</v>
      </c>
      <c r="P200" s="188">
        <v>0</v>
      </c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</row>
    <row r="201" spans="1:39" s="43" customFormat="1" x14ac:dyDescent="0.3">
      <c r="A201" s="140">
        <v>4241</v>
      </c>
      <c r="B201" s="156" t="s">
        <v>50</v>
      </c>
      <c r="C201" s="142">
        <v>800</v>
      </c>
      <c r="D201" s="160">
        <v>0</v>
      </c>
      <c r="E201" s="159">
        <v>0</v>
      </c>
      <c r="F201" s="160">
        <v>0</v>
      </c>
      <c r="G201" s="146">
        <v>300</v>
      </c>
      <c r="H201" s="160">
        <v>0</v>
      </c>
      <c r="I201" s="159">
        <v>500</v>
      </c>
      <c r="J201" s="160">
        <v>0</v>
      </c>
      <c r="K201" s="160">
        <v>0</v>
      </c>
      <c r="L201" s="160">
        <v>0</v>
      </c>
      <c r="M201" s="160">
        <v>0</v>
      </c>
      <c r="N201" s="160">
        <v>0</v>
      </c>
      <c r="O201" s="160">
        <v>0</v>
      </c>
      <c r="P201" s="282">
        <v>0</v>
      </c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</row>
    <row r="202" spans="1:39" s="32" customFormat="1" x14ac:dyDescent="0.3">
      <c r="A202" s="80">
        <v>42411</v>
      </c>
      <c r="B202" s="47" t="s">
        <v>50</v>
      </c>
      <c r="C202" s="110">
        <v>800</v>
      </c>
      <c r="D202" s="62">
        <v>0</v>
      </c>
      <c r="E202" s="99">
        <v>0</v>
      </c>
      <c r="F202" s="62">
        <v>0</v>
      </c>
      <c r="G202" s="103">
        <v>300</v>
      </c>
      <c r="H202" s="62">
        <v>0</v>
      </c>
      <c r="I202" s="99">
        <v>500</v>
      </c>
      <c r="J202" s="62">
        <v>0</v>
      </c>
      <c r="K202" s="62">
        <v>0</v>
      </c>
      <c r="L202" s="62">
        <v>0</v>
      </c>
      <c r="M202" s="62">
        <v>0</v>
      </c>
      <c r="N202" s="62">
        <v>0</v>
      </c>
      <c r="O202" s="62">
        <v>0</v>
      </c>
      <c r="P202" s="200">
        <v>0</v>
      </c>
    </row>
    <row r="203" spans="1:39" s="35" customFormat="1" x14ac:dyDescent="0.3">
      <c r="A203" s="78">
        <v>4242</v>
      </c>
      <c r="B203" s="46" t="s">
        <v>65</v>
      </c>
      <c r="C203" s="108">
        <v>0</v>
      </c>
      <c r="D203" s="60">
        <v>0</v>
      </c>
      <c r="E203" s="98">
        <v>0</v>
      </c>
      <c r="F203" s="60">
        <v>0</v>
      </c>
      <c r="G203" s="102">
        <v>0</v>
      </c>
      <c r="H203" s="60">
        <v>0</v>
      </c>
      <c r="I203" s="98">
        <v>0</v>
      </c>
      <c r="J203" s="60">
        <v>0</v>
      </c>
      <c r="K203" s="60">
        <v>0</v>
      </c>
      <c r="L203" s="60">
        <v>0</v>
      </c>
      <c r="M203" s="60">
        <v>0</v>
      </c>
      <c r="N203" s="60">
        <v>0</v>
      </c>
      <c r="O203" s="60">
        <v>0</v>
      </c>
      <c r="P203" s="199">
        <v>0</v>
      </c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</row>
    <row r="204" spans="1:39" ht="19.5" thickBot="1" x14ac:dyDescent="0.35">
      <c r="A204" s="77">
        <v>42421</v>
      </c>
      <c r="B204" s="161" t="s">
        <v>124</v>
      </c>
      <c r="C204" s="107">
        <v>0</v>
      </c>
      <c r="D204" s="64">
        <v>0</v>
      </c>
      <c r="E204" s="64">
        <v>0</v>
      </c>
      <c r="F204" s="64">
        <v>0</v>
      </c>
      <c r="G204" s="105">
        <v>0</v>
      </c>
      <c r="H204" s="64">
        <v>0</v>
      </c>
      <c r="I204" s="64">
        <v>0</v>
      </c>
      <c r="J204" s="64">
        <v>0</v>
      </c>
      <c r="K204" s="64">
        <v>0</v>
      </c>
      <c r="L204" s="64">
        <v>0</v>
      </c>
      <c r="M204" s="64">
        <v>0</v>
      </c>
      <c r="N204" s="64">
        <v>0</v>
      </c>
      <c r="O204" s="64">
        <v>0</v>
      </c>
      <c r="P204" s="191">
        <v>0</v>
      </c>
    </row>
    <row r="205" spans="1:39" s="31" customFormat="1" ht="19.5" thickBot="1" x14ac:dyDescent="0.35">
      <c r="A205" s="65">
        <v>426</v>
      </c>
      <c r="B205" s="157" t="s">
        <v>26</v>
      </c>
      <c r="C205" s="120">
        <v>1250</v>
      </c>
      <c r="D205" s="67">
        <v>0</v>
      </c>
      <c r="E205" s="101">
        <v>0</v>
      </c>
      <c r="F205" s="67">
        <v>0</v>
      </c>
      <c r="G205" s="121">
        <v>1250</v>
      </c>
      <c r="H205" s="67">
        <v>0</v>
      </c>
      <c r="I205" s="101">
        <v>0</v>
      </c>
      <c r="J205" s="67">
        <v>0</v>
      </c>
      <c r="K205" s="67">
        <v>0</v>
      </c>
      <c r="L205" s="67">
        <v>0</v>
      </c>
      <c r="M205" s="67">
        <v>0</v>
      </c>
      <c r="N205" s="67">
        <v>0</v>
      </c>
      <c r="O205" s="67">
        <v>0</v>
      </c>
      <c r="P205" s="188">
        <v>0</v>
      </c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</row>
    <row r="206" spans="1:39" s="35" customFormat="1" x14ac:dyDescent="0.3">
      <c r="A206" s="140">
        <v>4262</v>
      </c>
      <c r="B206" s="156" t="s">
        <v>26</v>
      </c>
      <c r="C206" s="142">
        <v>1250</v>
      </c>
      <c r="D206" s="151">
        <v>0</v>
      </c>
      <c r="E206" s="150">
        <v>0</v>
      </c>
      <c r="F206" s="151">
        <v>0</v>
      </c>
      <c r="G206" s="146">
        <v>1250</v>
      </c>
      <c r="H206" s="151">
        <v>0</v>
      </c>
      <c r="I206" s="150">
        <v>0</v>
      </c>
      <c r="J206" s="151">
        <v>0</v>
      </c>
      <c r="K206" s="151">
        <v>0</v>
      </c>
      <c r="L206" s="151">
        <v>0</v>
      </c>
      <c r="M206" s="151">
        <v>0</v>
      </c>
      <c r="N206" s="151">
        <v>0</v>
      </c>
      <c r="O206" s="151">
        <v>0</v>
      </c>
      <c r="P206" s="279">
        <v>0</v>
      </c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</row>
    <row r="207" spans="1:39" ht="19.5" thickBot="1" x14ac:dyDescent="0.35">
      <c r="A207" s="77">
        <v>42621</v>
      </c>
      <c r="B207" s="161" t="s">
        <v>26</v>
      </c>
      <c r="C207" s="107">
        <v>1250</v>
      </c>
      <c r="D207" s="64">
        <v>0</v>
      </c>
      <c r="E207" s="64">
        <v>0</v>
      </c>
      <c r="F207" s="64">
        <v>0</v>
      </c>
      <c r="G207" s="105">
        <v>1250</v>
      </c>
      <c r="H207" s="64">
        <v>0</v>
      </c>
      <c r="I207" s="64">
        <v>0</v>
      </c>
      <c r="J207" s="64">
        <v>0</v>
      </c>
      <c r="K207" s="64">
        <v>0</v>
      </c>
      <c r="L207" s="64">
        <v>0</v>
      </c>
      <c r="M207" s="64">
        <v>0</v>
      </c>
      <c r="N207" s="64">
        <v>0</v>
      </c>
      <c r="O207" s="64">
        <v>0</v>
      </c>
      <c r="P207" s="191">
        <v>0</v>
      </c>
    </row>
    <row r="208" spans="1:39" ht="19.5" thickBot="1" x14ac:dyDescent="0.35">
      <c r="A208" s="65">
        <v>45</v>
      </c>
      <c r="B208" s="157" t="s">
        <v>219</v>
      </c>
      <c r="C208" s="222">
        <v>0</v>
      </c>
      <c r="D208" s="67">
        <v>0</v>
      </c>
      <c r="E208" s="67">
        <v>0</v>
      </c>
      <c r="F208" s="67">
        <v>0</v>
      </c>
      <c r="G208" s="223">
        <v>0</v>
      </c>
      <c r="H208" s="67">
        <v>0</v>
      </c>
      <c r="I208" s="67">
        <v>0</v>
      </c>
      <c r="J208" s="67">
        <v>0</v>
      </c>
      <c r="K208" s="67">
        <v>0</v>
      </c>
      <c r="L208" s="67">
        <v>0</v>
      </c>
      <c r="M208" s="67">
        <v>0</v>
      </c>
      <c r="N208" s="67">
        <v>0</v>
      </c>
      <c r="O208" s="67">
        <v>0</v>
      </c>
      <c r="P208" s="188">
        <v>0</v>
      </c>
    </row>
    <row r="209" spans="1:16" x14ac:dyDescent="0.3">
      <c r="A209" s="140">
        <v>451</v>
      </c>
      <c r="B209" s="156" t="s">
        <v>219</v>
      </c>
      <c r="C209" s="207">
        <v>0</v>
      </c>
      <c r="D209" s="151">
        <v>0</v>
      </c>
      <c r="E209" s="151">
        <v>0</v>
      </c>
      <c r="F209" s="151">
        <v>0</v>
      </c>
      <c r="G209" s="224">
        <v>0</v>
      </c>
      <c r="H209" s="151">
        <v>0</v>
      </c>
      <c r="I209" s="151">
        <v>0</v>
      </c>
      <c r="J209" s="151">
        <v>0</v>
      </c>
      <c r="K209" s="151">
        <v>0</v>
      </c>
      <c r="L209" s="151">
        <v>0</v>
      </c>
      <c r="M209" s="151">
        <v>0</v>
      </c>
      <c r="N209" s="151">
        <v>0</v>
      </c>
      <c r="O209" s="151">
        <v>0</v>
      </c>
      <c r="P209" s="279">
        <v>0</v>
      </c>
    </row>
    <row r="210" spans="1:16" ht="24" thickBot="1" x14ac:dyDescent="0.4">
      <c r="A210" s="77">
        <v>451110</v>
      </c>
      <c r="B210" s="248" t="s">
        <v>218</v>
      </c>
      <c r="C210" s="107">
        <v>0</v>
      </c>
      <c r="D210" s="64">
        <v>0</v>
      </c>
      <c r="E210" s="64">
        <v>0</v>
      </c>
      <c r="F210" s="64">
        <v>0</v>
      </c>
      <c r="G210" s="105">
        <v>0</v>
      </c>
      <c r="H210" s="64">
        <v>0</v>
      </c>
      <c r="I210" s="64">
        <v>0</v>
      </c>
      <c r="J210" s="64">
        <v>0</v>
      </c>
      <c r="K210" s="64">
        <v>0</v>
      </c>
      <c r="L210" s="64">
        <v>0</v>
      </c>
      <c r="M210" s="64">
        <v>0</v>
      </c>
      <c r="N210" s="64">
        <v>0</v>
      </c>
      <c r="O210" s="64">
        <v>0</v>
      </c>
      <c r="P210" s="191">
        <v>0</v>
      </c>
    </row>
    <row r="211" spans="1:16" ht="19.5" thickBot="1" x14ac:dyDescent="0.35">
      <c r="A211" s="162"/>
      <c r="B211" s="163" t="s">
        <v>23</v>
      </c>
      <c r="C211" s="120">
        <v>2024826.95</v>
      </c>
      <c r="D211" s="138">
        <v>105840.89</v>
      </c>
      <c r="E211" s="101">
        <v>68410</v>
      </c>
      <c r="F211" s="67">
        <v>3500</v>
      </c>
      <c r="G211" s="121">
        <v>126734.3</v>
      </c>
      <c r="H211" s="67">
        <v>0</v>
      </c>
      <c r="I211" s="101">
        <v>1695300</v>
      </c>
      <c r="J211" s="101">
        <v>1990</v>
      </c>
      <c r="K211" s="67">
        <v>16.98</v>
      </c>
      <c r="L211" s="67">
        <v>11420</v>
      </c>
      <c r="M211" s="67">
        <v>0</v>
      </c>
      <c r="N211" s="67">
        <v>0</v>
      </c>
      <c r="O211" s="67">
        <v>11280</v>
      </c>
      <c r="P211" s="188">
        <v>334.78</v>
      </c>
    </row>
    <row r="212" spans="1:16" s="30" customFormat="1" ht="14.25" customHeight="1" thickBot="1" x14ac:dyDescent="0.35">
      <c r="A212" s="48"/>
      <c r="B212" s="49"/>
      <c r="C212" s="23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</row>
    <row r="213" spans="1:16" s="30" customFormat="1" ht="14.25" customHeight="1" x14ac:dyDescent="0.3">
      <c r="A213" s="289" t="s">
        <v>222</v>
      </c>
      <c r="B213" s="290"/>
      <c r="C213" s="290"/>
      <c r="D213" s="290"/>
      <c r="E213" s="290"/>
      <c r="F213" s="290"/>
      <c r="G213" s="286">
        <v>-6705.78</v>
      </c>
      <c r="H213" s="50"/>
      <c r="I213" s="50"/>
      <c r="J213" s="50"/>
      <c r="K213" s="50"/>
      <c r="L213" s="50"/>
      <c r="M213" s="50"/>
      <c r="N213" s="50"/>
      <c r="O213" s="50"/>
      <c r="P213" s="50"/>
    </row>
    <row r="214" spans="1:16" s="30" customFormat="1" ht="14.25" customHeight="1" x14ac:dyDescent="0.3">
      <c r="A214" s="291"/>
      <c r="B214" s="292"/>
      <c r="C214" s="292"/>
      <c r="D214" s="292"/>
      <c r="E214" s="292"/>
      <c r="F214" s="292"/>
      <c r="G214" s="287"/>
      <c r="H214" s="50"/>
      <c r="I214" s="50"/>
      <c r="J214" s="50"/>
      <c r="K214" s="50"/>
      <c r="L214" s="50"/>
      <c r="M214" s="50"/>
      <c r="N214" s="50"/>
      <c r="O214" s="50"/>
      <c r="P214" s="50"/>
    </row>
    <row r="215" spans="1:16" s="30" customFormat="1" ht="14.25" customHeight="1" thickBot="1" x14ac:dyDescent="0.35">
      <c r="A215" s="293"/>
      <c r="B215" s="294"/>
      <c r="C215" s="294"/>
      <c r="D215" s="294"/>
      <c r="E215" s="294"/>
      <c r="F215" s="294"/>
      <c r="G215" s="288"/>
      <c r="H215" s="50"/>
      <c r="I215" s="50"/>
      <c r="J215" s="50"/>
      <c r="K215" s="50"/>
      <c r="L215" s="50"/>
      <c r="M215" s="50"/>
      <c r="N215" s="50"/>
      <c r="O215" s="50"/>
      <c r="P215" s="50"/>
    </row>
    <row r="217" spans="1:16" ht="20.25" x14ac:dyDescent="0.3">
      <c r="A217" s="271" t="s">
        <v>234</v>
      </c>
      <c r="B217" s="271"/>
      <c r="C217" s="271"/>
      <c r="D217" s="272"/>
    </row>
    <row r="218" spans="1:16" ht="20.25" x14ac:dyDescent="0.3">
      <c r="A218" s="271"/>
      <c r="B218" s="271"/>
      <c r="C218" s="271"/>
      <c r="D218" s="272"/>
    </row>
    <row r="219" spans="1:16" ht="20.25" x14ac:dyDescent="0.3">
      <c r="A219" s="271"/>
      <c r="B219" s="271"/>
      <c r="C219" s="271"/>
      <c r="D219" s="272"/>
    </row>
    <row r="220" spans="1:16" ht="20.25" x14ac:dyDescent="0.3">
      <c r="A220" s="271" t="s">
        <v>232</v>
      </c>
      <c r="B220" s="271"/>
      <c r="C220" s="271"/>
      <c r="D220" s="272"/>
    </row>
    <row r="221" spans="1:16" ht="20.25" x14ac:dyDescent="0.3">
      <c r="A221" s="271"/>
      <c r="B221" s="271"/>
      <c r="C221" s="271"/>
      <c r="D221" s="272"/>
    </row>
    <row r="222" spans="1:16" ht="20.25" x14ac:dyDescent="0.3">
      <c r="A222" s="271" t="s">
        <v>238</v>
      </c>
      <c r="B222" s="271"/>
      <c r="C222" s="271"/>
      <c r="D222" s="272"/>
    </row>
    <row r="223" spans="1:16" ht="20.25" x14ac:dyDescent="0.3">
      <c r="A223" s="271"/>
      <c r="B223" s="271"/>
      <c r="C223" s="271"/>
      <c r="D223" s="272"/>
    </row>
    <row r="224" spans="1:16" ht="26.25" x14ac:dyDescent="0.4">
      <c r="A224" s="273" t="s">
        <v>237</v>
      </c>
      <c r="B224" s="186"/>
      <c r="C224" s="186"/>
      <c r="D224" s="183"/>
    </row>
    <row r="225" spans="1:4" ht="26.25" x14ac:dyDescent="0.4">
      <c r="A225" s="273" t="s">
        <v>233</v>
      </c>
      <c r="B225" s="274"/>
      <c r="C225" s="184"/>
      <c r="D225" s="183"/>
    </row>
    <row r="226" spans="1:4" x14ac:dyDescent="0.3">
      <c r="A226" s="275"/>
      <c r="B226" s="276"/>
    </row>
  </sheetData>
  <mergeCells count="11">
    <mergeCell ref="M12:P12"/>
    <mergeCell ref="G213:G215"/>
    <mergeCell ref="A213:F215"/>
    <mergeCell ref="A1:C1"/>
    <mergeCell ref="M7:P7"/>
    <mergeCell ref="M8:P8"/>
    <mergeCell ref="M11:P11"/>
    <mergeCell ref="B3:G3"/>
    <mergeCell ref="M9:P9"/>
    <mergeCell ref="A6:D6"/>
    <mergeCell ref="A2:P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C32"/>
  <sheetViews>
    <sheetView workbookViewId="0">
      <selection activeCell="C1" sqref="C1"/>
    </sheetView>
  </sheetViews>
  <sheetFormatPr defaultRowHeight="12.75" x14ac:dyDescent="0.2"/>
  <cols>
    <col min="1" max="1" width="20.85546875" customWidth="1"/>
    <col min="2" max="2" width="80.85546875" customWidth="1"/>
    <col min="3" max="3" width="26.140625" style="176" customWidth="1"/>
  </cols>
  <sheetData>
    <row r="1" spans="1:3" ht="39" thickBot="1" x14ac:dyDescent="0.25">
      <c r="A1" s="231" t="s">
        <v>182</v>
      </c>
      <c r="B1" s="232" t="s">
        <v>183</v>
      </c>
      <c r="C1" s="302" t="s">
        <v>239</v>
      </c>
    </row>
    <row r="2" spans="1:3" x14ac:dyDescent="0.2">
      <c r="A2" s="228"/>
      <c r="B2" s="229"/>
      <c r="C2" s="230">
        <v>2024826.95</v>
      </c>
    </row>
    <row r="3" spans="1:3" ht="15.75" x14ac:dyDescent="0.2">
      <c r="A3" s="177">
        <v>63612</v>
      </c>
      <c r="B3" s="178" t="s">
        <v>184</v>
      </c>
      <c r="C3" s="225">
        <v>1694800</v>
      </c>
    </row>
    <row r="4" spans="1:3" ht="15.75" x14ac:dyDescent="0.2">
      <c r="A4" s="177">
        <v>636131</v>
      </c>
      <c r="B4" s="178" t="s">
        <v>185</v>
      </c>
      <c r="C4" s="225">
        <v>3500</v>
      </c>
    </row>
    <row r="5" spans="1:3" ht="15.75" x14ac:dyDescent="0.2">
      <c r="A5" s="177">
        <v>63622</v>
      </c>
      <c r="B5" s="178" t="s">
        <v>186</v>
      </c>
      <c r="C5" s="225">
        <v>500</v>
      </c>
    </row>
    <row r="6" spans="1:3" ht="15.75" x14ac:dyDescent="0.2">
      <c r="A6" s="177">
        <v>639311</v>
      </c>
      <c r="B6" s="179" t="s">
        <v>195</v>
      </c>
      <c r="C6" s="226">
        <v>11280</v>
      </c>
    </row>
    <row r="7" spans="1:3" ht="15.75" x14ac:dyDescent="0.2">
      <c r="A7" s="177">
        <v>639312</v>
      </c>
      <c r="B7" s="179" t="s">
        <v>196</v>
      </c>
      <c r="C7" s="226">
        <v>1990</v>
      </c>
    </row>
    <row r="8" spans="1:3" s="176" customFormat="1" ht="15.75" x14ac:dyDescent="0.2">
      <c r="A8" s="177">
        <v>639311</v>
      </c>
      <c r="B8" s="179" t="s">
        <v>197</v>
      </c>
      <c r="C8" s="226">
        <v>334.78</v>
      </c>
    </row>
    <row r="9" spans="1:3" s="176" customFormat="1" ht="15.75" x14ac:dyDescent="0.2">
      <c r="A9" s="177">
        <v>639312</v>
      </c>
      <c r="B9" s="179" t="s">
        <v>198</v>
      </c>
      <c r="C9" s="226">
        <v>16.98</v>
      </c>
    </row>
    <row r="10" spans="1:3" s="176" customFormat="1" ht="15.75" x14ac:dyDescent="0.2">
      <c r="A10" s="177">
        <v>64132</v>
      </c>
      <c r="B10" s="179" t="s">
        <v>227</v>
      </c>
      <c r="C10" s="226">
        <v>5</v>
      </c>
    </row>
    <row r="11" spans="1:3" ht="15.75" x14ac:dyDescent="0.2">
      <c r="A11" s="177">
        <v>64143</v>
      </c>
      <c r="B11" s="179" t="s">
        <v>187</v>
      </c>
      <c r="C11" s="226">
        <v>250</v>
      </c>
    </row>
    <row r="12" spans="1:3" ht="15.75" x14ac:dyDescent="0.2">
      <c r="A12" s="177">
        <v>65264</v>
      </c>
      <c r="B12" s="178" t="s">
        <v>194</v>
      </c>
      <c r="C12" s="225">
        <v>116003.52</v>
      </c>
    </row>
    <row r="13" spans="1:3" ht="16.5" customHeight="1" x14ac:dyDescent="0.2">
      <c r="A13" s="177">
        <v>66151</v>
      </c>
      <c r="B13" s="178" t="s">
        <v>188</v>
      </c>
      <c r="C13" s="225">
        <v>2200</v>
      </c>
    </row>
    <row r="14" spans="1:3" s="176" customFormat="1" ht="16.5" customHeight="1" x14ac:dyDescent="0.2">
      <c r="A14" s="177">
        <v>66311</v>
      </c>
      <c r="B14" s="178" t="s">
        <v>228</v>
      </c>
      <c r="C14" s="225">
        <v>20</v>
      </c>
    </row>
    <row r="15" spans="1:3" s="176" customFormat="1" ht="16.5" customHeight="1" x14ac:dyDescent="0.2">
      <c r="A15" s="177">
        <v>66313</v>
      </c>
      <c r="B15" s="178" t="s">
        <v>229</v>
      </c>
      <c r="C15" s="225">
        <v>2000</v>
      </c>
    </row>
    <row r="16" spans="1:3" s="176" customFormat="1" ht="16.5" customHeight="1" x14ac:dyDescent="0.2">
      <c r="A16" s="177">
        <v>66314</v>
      </c>
      <c r="B16" s="178" t="s">
        <v>230</v>
      </c>
      <c r="C16" s="225">
        <v>400</v>
      </c>
    </row>
    <row r="17" spans="1:3" ht="15.75" x14ac:dyDescent="0.2">
      <c r="A17" s="177">
        <v>671111</v>
      </c>
      <c r="B17" s="178" t="s">
        <v>189</v>
      </c>
      <c r="C17" s="225">
        <v>102000</v>
      </c>
    </row>
    <row r="18" spans="1:3" ht="15.75" x14ac:dyDescent="0.2">
      <c r="A18" s="177">
        <v>671112</v>
      </c>
      <c r="B18" s="180" t="s">
        <v>190</v>
      </c>
      <c r="C18" s="225">
        <v>68410</v>
      </c>
    </row>
    <row r="19" spans="1:3" ht="15.75" x14ac:dyDescent="0.2">
      <c r="A19" s="177">
        <v>67121</v>
      </c>
      <c r="B19" s="180" t="s">
        <v>191</v>
      </c>
      <c r="C19" s="225">
        <v>3840.89</v>
      </c>
    </row>
    <row r="20" spans="1:3" ht="15.75" x14ac:dyDescent="0.2">
      <c r="A20" s="177">
        <v>68311</v>
      </c>
      <c r="B20" s="178" t="s">
        <v>192</v>
      </c>
      <c r="C20" s="225">
        <v>1570</v>
      </c>
    </row>
    <row r="21" spans="1:3" s="176" customFormat="1" ht="15.75" x14ac:dyDescent="0.2">
      <c r="A21" s="177">
        <v>68311</v>
      </c>
      <c r="B21" s="178" t="s">
        <v>192</v>
      </c>
      <c r="C21" s="225">
        <v>9000</v>
      </c>
    </row>
    <row r="22" spans="1:3" ht="16.5" thickBot="1" x14ac:dyDescent="0.3">
      <c r="A22" s="181">
        <v>92211</v>
      </c>
      <c r="B22" s="182" t="s">
        <v>193</v>
      </c>
      <c r="C22" s="227">
        <v>6705.7800000000007</v>
      </c>
    </row>
    <row r="24" spans="1:3" ht="15" x14ac:dyDescent="0.2">
      <c r="A24" s="277" t="s">
        <v>234</v>
      </c>
      <c r="B24" s="277"/>
      <c r="C24" s="277"/>
    </row>
    <row r="25" spans="1:3" ht="15" x14ac:dyDescent="0.2">
      <c r="A25" s="277"/>
      <c r="B25" s="277"/>
      <c r="C25" s="277"/>
    </row>
    <row r="26" spans="1:3" ht="15" x14ac:dyDescent="0.2">
      <c r="A26" s="277"/>
      <c r="B26" s="277"/>
      <c r="C26" s="277"/>
    </row>
    <row r="27" spans="1:3" ht="15" x14ac:dyDescent="0.2">
      <c r="A27" s="277" t="s">
        <v>232</v>
      </c>
      <c r="B27" s="277"/>
      <c r="C27" s="277"/>
    </row>
    <row r="28" spans="1:3" ht="15" x14ac:dyDescent="0.2">
      <c r="A28" s="277"/>
      <c r="B28" s="277"/>
      <c r="C28" s="277"/>
    </row>
    <row r="29" spans="1:3" ht="15" x14ac:dyDescent="0.2">
      <c r="A29" s="277" t="s">
        <v>238</v>
      </c>
      <c r="B29" s="277"/>
      <c r="C29" s="277"/>
    </row>
    <row r="30" spans="1:3" ht="15" x14ac:dyDescent="0.2">
      <c r="A30" s="277"/>
      <c r="B30" s="277"/>
      <c r="C30" s="277"/>
    </row>
    <row r="31" spans="1:3" ht="15" x14ac:dyDescent="0.2">
      <c r="A31" s="277" t="s">
        <v>237</v>
      </c>
      <c r="B31" s="277"/>
      <c r="C31" s="277"/>
    </row>
    <row r="32" spans="1:3" ht="15.75" x14ac:dyDescent="0.25">
      <c r="A32" s="277" t="s">
        <v>233</v>
      </c>
      <c r="B32" s="204"/>
      <c r="C32" s="278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Rashodi 2025</vt:lpstr>
      <vt:lpstr>Prihodi 2025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2025-07-04T13:02:14Z</cp:lastPrinted>
  <dcterms:created xsi:type="dcterms:W3CDTF">2007-11-26T13:30:35Z</dcterms:created>
  <dcterms:modified xsi:type="dcterms:W3CDTF">2025-07-04T13:02:20Z</dcterms:modified>
</cp:coreProperties>
</file>