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DADC1C01-CA9D-4B88-B263-0E9BE82D2FA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ashodi-plan 2023" sheetId="5" r:id="rId1"/>
    <sheet name="Opći dio-euro" sheetId="6" r:id="rId2"/>
    <sheet name=" Prihodi-plan 2023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5" l="1"/>
  <c r="B15" i="5" l="1"/>
  <c r="B10" i="5"/>
  <c r="P65" i="5"/>
  <c r="P57" i="5" s="1"/>
  <c r="P39" i="5" s="1"/>
  <c r="P22" i="5" s="1"/>
  <c r="P203" i="5" s="1"/>
  <c r="B14" i="5" s="1"/>
  <c r="K65" i="5"/>
  <c r="K57" i="5" s="1"/>
  <c r="K39" i="5" s="1"/>
  <c r="K22" i="5" s="1"/>
  <c r="K203" i="5" s="1"/>
  <c r="B13" i="5" s="1"/>
  <c r="D11" i="6" l="1"/>
  <c r="D8" i="6"/>
  <c r="C11" i="6"/>
  <c r="C8" i="6"/>
  <c r="D14" i="6" l="1"/>
  <c r="C14" i="6"/>
  <c r="B16" i="5"/>
  <c r="B18" i="5" s="1"/>
  <c r="B11" i="6"/>
  <c r="B8" i="6"/>
  <c r="B14" i="6" l="1"/>
</calcChain>
</file>

<file path=xl/sharedStrings.xml><?xml version="1.0" encoding="utf-8"?>
<sst xmlns="http://schemas.openxmlformats.org/spreadsheetml/2006/main" count="285" uniqueCount="251">
  <si>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</si>
  <si>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</si>
  <si>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</si>
  <si>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</si>
  <si>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</si>
  <si>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</si>
  <si>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</si>
  <si>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</si>
  <si>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</si>
  <si>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</si>
  <si>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</si>
  <si>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</si>
  <si>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</si>
  <si>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</si>
  <si>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</si>
  <si>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</si>
  <si>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</si>
  <si>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</si>
  <si>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</si>
  <si>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</si>
  <si>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</si>
  <si>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</si>
  <si>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</si>
  <si>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</si>
  <si>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</si>
  <si>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</si>
  <si>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</si>
  <si>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</si>
  <si>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</si>
  <si>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</si>
  <si>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</si>
  <si>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</si>
  <si>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</si>
  <si>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</si>
  <si>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</si>
  <si>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</si>
  <si>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</si>
  <si>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</si>
  <si>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</si>
  <si>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</si>
  <si>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</si>
  <si>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</si>
  <si>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</si>
  <si>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</si>
  <si>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</si>
  <si>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</si>
  <si>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</si>
  <si>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</si>
  <si>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</si>
  <si>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</si>
  <si>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</si>
  <si>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</si>
  <si>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</si>
  <si>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</si>
  <si>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</si>
  <si>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</si>
  <si>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</si>
  <si>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</si>
  <si>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</si>
  <si>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</si>
  <si>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</si>
  <si>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</si>
  <si>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</si>
  <si>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</si>
  <si>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</si>
  <si>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</si>
  <si>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</si>
  <si>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</si>
  <si>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</si>
  <si>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</si>
  <si>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</si>
  <si>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</si>
  <si>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</si>
  <si>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</si>
  <si>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</si>
  <si>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</si>
  <si>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</si>
  <si>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</si>
  <si>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</si>
  <si>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</si>
  <si>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</si>
  <si>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</si>
  <si>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</si>
  <si>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</si>
  <si>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</si>
  <si>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</si>
  <si>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</si>
  <si>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</si>
  <si>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</si>
  <si>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</si>
  <si>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</si>
  <si>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</si>
  <si>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</si>
  <si>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</si>
  <si>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</si>
  <si>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</si>
  <si>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</si>
  <si>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</si>
  <si>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</si>
  <si>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</si>
  <si>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</si>
  <si>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</si>
  <si>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</si>
  <si>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</si>
  <si>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</si>
  <si>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</si>
  <si>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</si>
  <si>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</si>
  <si>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</si>
  <si>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</si>
  <si>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</si>
  <si>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</si>
  <si>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</si>
  <si>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</si>
  <si>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</si>
  <si>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</si>
  <si>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</si>
  <si>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</si>
  <si>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</si>
  <si>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</si>
  <si>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</si>
  <si>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</si>
  <si>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</si>
  <si>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</si>
  <si>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</si>
  <si>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</si>
  <si>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</si>
  <si>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</si>
  <si>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</si>
  <si>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</si>
  <si>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</si>
  <si>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</si>
  <si>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</si>
  <si>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</si>
  <si>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</si>
  <si>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</si>
  <si>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</si>
  <si>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</si>
  <si>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</si>
  <si>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</si>
  <si>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</si>
  <si>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</si>
  <si>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</si>
  <si>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</si>
  <si>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</si>
  <si>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</si>
  <si>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</si>
  <si>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</si>
  <si>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</si>
  <si>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</si>
  <si>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</si>
  <si>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</si>
  <si>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</si>
  <si>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</si>
  <si>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</si>
  <si>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</si>
  <si>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</si>
  <si>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</si>
  <si>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</si>
  <si>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</si>
  <si>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</si>
  <si>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</si>
  <si>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</si>
  <si>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</si>
  <si>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</si>
  <si>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</si>
  <si>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</si>
  <si>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</si>
  <si>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</si>
  <si>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</si>
  <si>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</si>
  <si>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</si>
  <si>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Procjena 2024.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</si>
  <si>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</si>
  <si>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</si>
  <si>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</si>
  <si>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</si>
  <si>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</si>
  <si>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</si>
  <si>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</si>
  <si>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</si>
  <si>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</si>
  <si>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</si>
  <si>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</si>
  <si>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</si>
  <si>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2024.</t>
  </si>
  <si>
    <t>Nagrade</t>
  </si>
  <si>
    <t>Ostali rashodi za nezaposlene</t>
  </si>
  <si>
    <t>Regres</t>
  </si>
  <si>
    <t>Naknade za bolest, invalidnost</t>
  </si>
  <si>
    <t>Darovi</t>
  </si>
  <si>
    <t xml:space="preserve">Višak iz 2022. </t>
  </si>
  <si>
    <t>Procjena 2025.</t>
  </si>
  <si>
    <t xml:space="preserve">Novi plan za 2023. </t>
  </si>
  <si>
    <t>Projekcija plana za 2025.</t>
  </si>
  <si>
    <t>PRENESENI VIŠAK IZ 2022. GODINE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</si>
  <si>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</si>
  <si>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</si>
  <si>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</si>
  <si>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</si>
  <si>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</si>
  <si>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</si>
  <si>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DIO VIŠKA/MANJKA I PRETHODNE(IH) GODINA KOJI ĆE SE POKRITI/RASPOREDITI U RAZDOBLJU 2023.</t>
  </si>
  <si>
    <t xml:space="preserve">UKUPAN DONOS VIŠKA/MANJKA IZ PRETHODNE(IH) GODINA					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</si>
  <si>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</si>
  <si>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</si>
  <si>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</si>
  <si>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</si>
  <si>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</si>
  <si>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</si>
  <si>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</si>
  <si>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</si>
  <si>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</si>
  <si>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</si>
  <si>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</si>
  <si>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</si>
  <si>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</si>
  <si>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Prihodi od prodaje glazbenih instrumenata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</si>
  <si>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</si>
  <si>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</si>
  <si>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</si>
  <si>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</si>
  <si>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</si>
  <si>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Tekuće donacije od fizičkih osoba</t>
  </si>
  <si>
    <t>Tekuće donacije od neprofitnih organizacija</t>
  </si>
  <si>
    <t>Tekuće donacije od trgovačkih društava</t>
  </si>
  <si>
    <t>Tekuće donacije od ostalih subjekata izvan proračuna</t>
  </si>
  <si>
    <t>Gradski  proračun- DEC. (1.2.1.)</t>
  </si>
  <si>
    <t>Gradski proračun (1.1.2.)</t>
  </si>
  <si>
    <t>Županijski proračun (5.2.1.)</t>
  </si>
  <si>
    <t>Vlastiti     (3.1.1.)</t>
  </si>
  <si>
    <t>Pomoći-asistenti  (5.1.1.)</t>
  </si>
  <si>
    <t>Pomoći-shema voća  (5.1.1.)</t>
  </si>
  <si>
    <t>Donacije (6.1.1.)</t>
  </si>
  <si>
    <t>Prihodi od nefin. Im. i nadoknade šteta s osnova osiguranja (3.1.1.)</t>
  </si>
  <si>
    <t>Pomoći-ministarstvo (5.1.1. + 5.3.1. kapitalne)</t>
  </si>
  <si>
    <t>Ravnateljica: ______________________ Dinka Peti, mag.mus.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</si>
  <si>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</si>
  <si>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</si>
  <si>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</si>
  <si>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</si>
  <si>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</si>
  <si>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</si>
  <si>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</si>
  <si>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UR.BROJ: 2196-4-3-01/03-1</t>
  </si>
  <si>
    <t>KLASA: 400-02/23-01/02</t>
  </si>
  <si>
    <t xml:space="preserve">                                 M.P.                                 07.07.2023.</t>
  </si>
  <si>
    <t xml:space="preserve">Financijski plan od 07.07.2023. </t>
  </si>
  <si>
    <t>Financijski plan od 07.07.2023.</t>
  </si>
  <si>
    <t>Prva izmjena i dopuna financijskog plana - plan rashoda i izdataka 2023. godine</t>
  </si>
  <si>
    <t>PRVA IZMJENA I DOPUNA FINANCIJSKOG PLANA GLAZBENE ŠKOLE JOSIPA RUNJANINA ZA 2023.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</si>
</sst>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1" fillId="0" borderId="0"/>
    <xf numFmtId="164" fontId="30" fillId="0" borderId="0" applyFont="0" applyFill="0" applyBorder="0" applyAlignment="0" applyProtection="0"/>
    <xf numFmtId="0" fontId="31" fillId="0" borderId="0"/>
  </cellStyleXfs>
  <cellXfs count="354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9" fillId="0" borderId="31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8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30" xfId="0" applyNumberFormat="1" applyFont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2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6" fillId="0" borderId="0" xfId="6" applyFont="1"/>
    <xf numFmtId="4" fontId="25" fillId="4" borderId="2" xfId="6" applyNumberFormat="1" applyFont="1" applyFill="1" applyBorder="1" applyAlignment="1">
      <alignment horizontal="right" wrapText="1"/>
    </xf>
    <xf numFmtId="4" fontId="26" fillId="4" borderId="2" xfId="6" applyNumberFormat="1" applyFont="1" applyFill="1" applyBorder="1" applyAlignment="1">
      <alignment horizontal="right" wrapText="1"/>
    </xf>
    <xf numFmtId="4" fontId="26" fillId="4" borderId="18" xfId="6" applyNumberFormat="1" applyFont="1" applyFill="1" applyBorder="1" applyAlignment="1">
      <alignment horizontal="right" wrapText="1"/>
    </xf>
    <xf numFmtId="0" fontId="26" fillId="4" borderId="35" xfId="6" applyNumberFormat="1" applyFont="1" applyFill="1" applyBorder="1" applyAlignment="1">
      <alignment horizontal="left" wrapText="1"/>
    </xf>
    <xf numFmtId="4" fontId="26" fillId="4" borderId="36" xfId="6" applyNumberFormat="1" applyFont="1" applyFill="1" applyBorder="1" applyAlignment="1">
      <alignment horizontal="right" wrapText="1"/>
    </xf>
    <xf numFmtId="4" fontId="26" fillId="4" borderId="37" xfId="6" applyNumberFormat="1" applyFont="1" applyFill="1" applyBorder="1" applyAlignment="1">
      <alignment horizontal="right" wrapText="1"/>
    </xf>
    <xf numFmtId="0" fontId="26" fillId="4" borderId="38" xfId="6" applyNumberFormat="1" applyFont="1" applyFill="1" applyBorder="1" applyAlignment="1">
      <alignment horizontal="left"/>
    </xf>
    <xf numFmtId="4" fontId="26" fillId="4" borderId="39" xfId="6" applyNumberFormat="1" applyFont="1" applyFill="1" applyBorder="1" applyAlignment="1">
      <alignment horizontal="right"/>
    </xf>
    <xf numFmtId="4" fontId="26" fillId="4" borderId="40" xfId="6" applyNumberFormat="1" applyFont="1" applyFill="1" applyBorder="1" applyAlignment="1">
      <alignment horizontal="right"/>
    </xf>
    <xf numFmtId="0" fontId="26" fillId="4" borderId="19" xfId="6" applyNumberFormat="1" applyFont="1" applyFill="1" applyBorder="1"/>
    <xf numFmtId="4" fontId="26" fillId="4" borderId="34" xfId="6" applyNumberFormat="1" applyFont="1" applyFill="1" applyBorder="1" applyAlignment="1">
      <alignment horizontal="right"/>
    </xf>
    <xf numFmtId="4" fontId="26" fillId="4" borderId="20" xfId="6" applyNumberFormat="1" applyFont="1" applyFill="1" applyBorder="1" applyAlignment="1">
      <alignment horizontal="right"/>
    </xf>
    <xf numFmtId="4" fontId="29" fillId="4" borderId="0" xfId="6" applyNumberFormat="1" applyFont="1" applyFill="1" applyBorder="1" applyAlignment="1">
      <alignment horizontal="right"/>
    </xf>
    <xf numFmtId="0" fontId="26" fillId="4" borderId="21" xfId="6" applyNumberFormat="1" applyFont="1" applyFill="1" applyBorder="1" applyAlignment="1">
      <alignment horizontal="left"/>
    </xf>
    <xf numFmtId="4" fontId="25" fillId="4" borderId="22" xfId="6" applyNumberFormat="1" applyFont="1" applyFill="1" applyBorder="1" applyAlignment="1">
      <alignment horizontal="right"/>
    </xf>
    <xf numFmtId="4" fontId="25" fillId="4" borderId="23" xfId="6" applyNumberFormat="1" applyFont="1" applyFill="1" applyBorder="1" applyAlignment="1">
      <alignment horizontal="right"/>
    </xf>
    <xf numFmtId="0" fontId="26" fillId="4" borderId="0" xfId="6" applyNumberFormat="1" applyFont="1" applyFill="1" applyBorder="1" applyAlignment="1">
      <alignment horizontal="left"/>
    </xf>
    <xf numFmtId="4" fontId="25" fillId="4" borderId="0" xfId="6" applyNumberFormat="1" applyFont="1" applyFill="1" applyBorder="1" applyAlignment="1">
      <alignment horizontal="right"/>
    </xf>
    <xf numFmtId="0" fontId="26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32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31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41" xfId="0" applyNumberFormat="1" applyFont="1" applyBorder="1"/>
    <xf numFmtId="0" fontId="25" fillId="4" borderId="24" xfId="6" applyFont="1" applyFill="1" applyBorder="1"/>
    <xf numFmtId="49" fontId="25" fillId="4" borderId="8" xfId="6" applyNumberFormat="1" applyFont="1" applyFill="1" applyBorder="1" applyAlignment="1">
      <alignment horizontal="center" wrapText="1"/>
    </xf>
    <xf numFmtId="49" fontId="25" fillId="4" borderId="33" xfId="6" applyNumberFormat="1" applyFont="1" applyFill="1" applyBorder="1" applyAlignment="1">
      <alignment horizontal="center" wrapText="1"/>
    </xf>
    <xf numFmtId="0" fontId="25" fillId="4" borderId="15" xfId="6" applyFont="1" applyFill="1" applyBorder="1"/>
    <xf numFmtId="4" fontId="25" fillId="4" borderId="11" xfId="6" applyNumberFormat="1" applyFont="1" applyFill="1" applyBorder="1" applyAlignment="1">
      <alignment horizontal="right" wrapText="1"/>
    </xf>
    <xf numFmtId="4" fontId="25" fillId="4" borderId="12" xfId="6" applyNumberFormat="1" applyFont="1" applyFill="1" applyBorder="1" applyAlignment="1">
      <alignment horizontal="right" wrapText="1"/>
    </xf>
    <xf numFmtId="0" fontId="26" fillId="4" borderId="16" xfId="6" applyFont="1" applyFill="1" applyBorder="1"/>
    <xf numFmtId="4" fontId="25" fillId="4" borderId="18" xfId="6" applyNumberFormat="1" applyFont="1" applyFill="1" applyBorder="1" applyAlignment="1">
      <alignment horizontal="right" wrapText="1"/>
    </xf>
    <xf numFmtId="0" fontId="25" fillId="4" borderId="16" xfId="6" applyFont="1" applyFill="1" applyBorder="1"/>
    <xf numFmtId="3" fontId="25" fillId="4" borderId="32" xfId="6" applyNumberFormat="1" applyFont="1" applyFill="1" applyBorder="1" applyAlignment="1">
      <alignment horizontal="left"/>
    </xf>
    <xf numFmtId="4" fontId="25" fillId="3" borderId="6" xfId="6" applyNumberFormat="1" applyFont="1" applyFill="1" applyBorder="1" applyAlignment="1">
      <alignment horizontal="right"/>
    </xf>
    <xf numFmtId="4" fontId="25" fillId="3" borderId="10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29" fillId="4" borderId="17" xfId="6" applyNumberFormat="1" applyFont="1" applyFill="1" applyBorder="1"/>
    <xf numFmtId="4" fontId="29" fillId="4" borderId="42" xfId="6" applyNumberFormat="1" applyFont="1" applyFill="1" applyBorder="1" applyAlignment="1">
      <alignment horizontal="right"/>
    </xf>
    <xf numFmtId="0" fontId="26" fillId="0" borderId="0" xfId="6" applyFont="1" applyAlignment="1">
      <alignment horizontal="right"/>
    </xf>
    <xf numFmtId="3" fontId="8" fillId="3" borderId="22" xfId="0" applyNumberFormat="1" applyFont="1" applyFill="1" applyBorder="1" applyAlignment="1">
      <alignment horizontal="center" wrapText="1"/>
    </xf>
    <xf numFmtId="4" fontId="22" fillId="11" borderId="22" xfId="0" applyNumberFormat="1" applyFont="1" applyFill="1" applyBorder="1" applyAlignment="1">
      <alignment horizontal="center" vertical="center" wrapText="1"/>
    </xf>
    <xf numFmtId="165" fontId="20" fillId="11" borderId="22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2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1" xfId="0" quotePrefix="1" applyNumberFormat="1" applyFont="1" applyFill="1" applyBorder="1" applyAlignment="1">
      <alignment horizontal="center" vertical="center" wrapText="1"/>
    </xf>
    <xf numFmtId="0" fontId="8" fillId="6" borderId="22" xfId="0" applyNumberFormat="1" applyFont="1" applyFill="1" applyBorder="1" applyAlignment="1">
      <alignment horizontal="center" vertical="center" wrapText="1"/>
    </xf>
    <xf numFmtId="4" fontId="8" fillId="6" borderId="22" xfId="0" applyNumberFormat="1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0" fontId="12" fillId="5" borderId="21" xfId="0" quotePrefix="1" applyNumberFormat="1" applyFont="1" applyFill="1" applyBorder="1" applyAlignment="1">
      <alignment horizontal="left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165" fontId="18" fillId="10" borderId="22" xfId="0" applyNumberFormat="1" applyFont="1" applyFill="1" applyBorder="1" applyAlignment="1">
      <alignment horizontal="right" vertical="center" wrapText="1"/>
    </xf>
    <xf numFmtId="4" fontId="18" fillId="10" borderId="22" xfId="0" applyNumberFormat="1" applyFont="1" applyFill="1" applyBorder="1" applyAlignment="1">
      <alignment horizontal="right" vertical="center" wrapText="1"/>
    </xf>
    <xf numFmtId="4" fontId="12" fillId="5" borderId="22" xfId="5" applyNumberFormat="1" applyFont="1" applyFill="1" applyBorder="1" applyAlignment="1">
      <alignment horizontal="right" vertical="center" wrapText="1"/>
    </xf>
    <xf numFmtId="4" fontId="18" fillId="10" borderId="22" xfId="5" applyNumberFormat="1" applyFont="1" applyFill="1" applyBorder="1" applyAlignment="1">
      <alignment horizontal="right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31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4" fontId="20" fillId="11" borderId="22" xfId="8" applyNumberFormat="1" applyFont="1" applyFill="1" applyBorder="1"/>
    <xf numFmtId="0" fontId="9" fillId="7" borderId="31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2" xfId="5" applyNumberFormat="1" applyFont="1" applyFill="1" applyBorder="1" applyAlignment="1">
      <alignment horizontal="right" wrapText="1"/>
    </xf>
    <xf numFmtId="4" fontId="8" fillId="3" borderId="22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8" fillId="4" borderId="6" xfId="6" applyNumberFormat="1" applyFont="1" applyFill="1" applyBorder="1" applyAlignment="1">
      <alignment horizontal="center"/>
    </xf>
    <xf numFmtId="4" fontId="28" fillId="4" borderId="10" xfId="6" applyNumberFormat="1" applyFont="1" applyFill="1" applyBorder="1" applyAlignment="1">
      <alignment horizontal="center"/>
    </xf>
    <xf numFmtId="0" fontId="8" fillId="3" borderId="7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/>
    </xf>
    <xf numFmtId="4" fontId="22" fillId="11" borderId="8" xfId="0" applyNumberFormat="1" applyFont="1" applyFill="1" applyBorder="1" applyAlignment="1">
      <alignment horizontal="center" vertical="center" wrapText="1"/>
    </xf>
    <xf numFmtId="4" fontId="8" fillId="3" borderId="8" xfId="5" applyNumberFormat="1" applyFont="1" applyFill="1" applyBorder="1" applyAlignment="1">
      <alignment horizontal="right"/>
    </xf>
    <xf numFmtId="165" fontId="20" fillId="11" borderId="8" xfId="8" applyNumberFormat="1" applyFont="1" applyFill="1" applyBorder="1" applyAlignment="1"/>
    <xf numFmtId="4" fontId="8" fillId="11" borderId="8" xfId="5" applyNumberFormat="1" applyFont="1" applyFill="1" applyBorder="1" applyAlignment="1">
      <alignment horizontal="right"/>
    </xf>
    <xf numFmtId="0" fontId="12" fillId="5" borderId="19" xfId="0" applyNumberFormat="1" applyFont="1" applyFill="1" applyBorder="1" applyAlignment="1">
      <alignment horizontal="left"/>
    </xf>
    <xf numFmtId="3" fontId="13" fillId="8" borderId="29" xfId="0" applyNumberFormat="1" applyFont="1" applyFill="1" applyBorder="1" applyAlignment="1">
      <alignment horizontal="center"/>
    </xf>
    <xf numFmtId="4" fontId="18" fillId="14" borderId="29" xfId="0" applyNumberFormat="1" applyFont="1" applyFill="1" applyBorder="1" applyAlignment="1">
      <alignment horizontal="center" vertical="center" wrapText="1"/>
    </xf>
    <xf numFmtId="4" fontId="13" fillId="5" borderId="29" xfId="5" applyNumberFormat="1" applyFont="1" applyFill="1" applyBorder="1" applyAlignment="1">
      <alignment horizontal="right"/>
    </xf>
    <xf numFmtId="4" fontId="19" fillId="10" borderId="29" xfId="5" applyNumberFormat="1" applyFont="1" applyFill="1" applyBorder="1" applyAlignment="1">
      <alignment horizontal="right"/>
    </xf>
    <xf numFmtId="165" fontId="18" fillId="10" borderId="29" xfId="8" applyNumberFormat="1" applyFont="1" applyFill="1" applyBorder="1" applyAlignment="1"/>
    <xf numFmtId="0" fontId="9" fillId="4" borderId="32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 wrapText="1"/>
    </xf>
    <xf numFmtId="4" fontId="22" fillId="12" borderId="6" xfId="0" applyNumberFormat="1" applyFont="1" applyFill="1" applyBorder="1" applyAlignment="1">
      <alignment horizontal="center" vertical="center" wrapText="1"/>
    </xf>
    <xf numFmtId="4" fontId="9" fillId="4" borderId="6" xfId="5" applyNumberFormat="1" applyFont="1" applyFill="1" applyBorder="1" applyAlignment="1">
      <alignment horizontal="right"/>
    </xf>
    <xf numFmtId="165" fontId="21" fillId="12" borderId="6" xfId="8" applyNumberFormat="1" applyFont="1" applyFill="1" applyBorder="1" applyAlignment="1"/>
    <xf numFmtId="4" fontId="9" fillId="12" borderId="6" xfId="5" applyNumberFormat="1" applyFont="1" applyFill="1" applyBorder="1" applyAlignment="1">
      <alignment horizontal="right"/>
    </xf>
    <xf numFmtId="0" fontId="8" fillId="4" borderId="16" xfId="0" applyNumberFormat="1" applyFont="1" applyFill="1" applyBorder="1" applyAlignment="1">
      <alignment horizontal="center"/>
    </xf>
    <xf numFmtId="0" fontId="8" fillId="7" borderId="15" xfId="0" applyNumberFormat="1" applyFont="1" applyFill="1" applyBorder="1" applyAlignment="1">
      <alignment horizontal="center"/>
    </xf>
    <xf numFmtId="0" fontId="8" fillId="7" borderId="11" xfId="0" applyNumberFormat="1" applyFont="1" applyFill="1" applyBorder="1" applyAlignment="1">
      <alignment horizontal="center" wrapText="1"/>
    </xf>
    <xf numFmtId="4" fontId="22" fillId="16" borderId="11" xfId="0" applyNumberFormat="1" applyFont="1" applyFill="1" applyBorder="1" applyAlignment="1">
      <alignment horizontal="center" vertical="center" wrapText="1"/>
    </xf>
    <xf numFmtId="4" fontId="8" fillId="7" borderId="11" xfId="5" applyNumberFormat="1" applyFont="1" applyFill="1" applyBorder="1" applyAlignment="1">
      <alignment horizontal="right"/>
    </xf>
    <xf numFmtId="165" fontId="20" fillId="16" borderId="11" xfId="8" applyNumberFormat="1" applyFont="1" applyFill="1" applyBorder="1" applyAlignment="1"/>
    <xf numFmtId="4" fontId="8" fillId="16" borderId="11" xfId="5" applyNumberFormat="1" applyFont="1" applyFill="1" applyBorder="1" applyAlignment="1">
      <alignment horizontal="right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25" fillId="4" borderId="43" xfId="6" applyFont="1" applyFill="1" applyBorder="1"/>
    <xf numFmtId="49" fontId="25" fillId="4" borderId="44" xfId="6" applyNumberFormat="1" applyFont="1" applyFill="1" applyBorder="1" applyAlignment="1">
      <alignment horizontal="center" wrapText="1"/>
    </xf>
    <xf numFmtId="3" fontId="26" fillId="4" borderId="44" xfId="6" applyNumberFormat="1" applyFont="1" applyFill="1" applyBorder="1" applyAlignment="1">
      <alignment horizontal="right" wrapText="1"/>
    </xf>
    <xf numFmtId="3" fontId="26" fillId="4" borderId="41" xfId="6" applyNumberFormat="1" applyFont="1" applyFill="1" applyBorder="1" applyAlignment="1">
      <alignment horizontal="right" wrapText="1"/>
    </xf>
    <xf numFmtId="4" fontId="28" fillId="4" borderId="11" xfId="6" applyNumberFormat="1" applyFont="1" applyFill="1" applyBorder="1" applyAlignment="1">
      <alignment horizontal="center"/>
    </xf>
    <xf numFmtId="4" fontId="28" fillId="4" borderId="12" xfId="6" applyNumberFormat="1" applyFont="1" applyFill="1" applyBorder="1" applyAlignment="1">
      <alignment horizontal="center"/>
    </xf>
    <xf numFmtId="0" fontId="0" fillId="0" borderId="0" xfId="0"/>
    <xf numFmtId="0" fontId="27" fillId="4" borderId="15" xfId="6" applyNumberFormat="1" applyFont="1" applyFill="1" applyBorder="1" applyAlignment="1">
      <alignment horizontal="left" wrapText="1"/>
    </xf>
    <xf numFmtId="0" fontId="27" fillId="4" borderId="32" xfId="6" applyNumberFormat="1" applyFont="1" applyFill="1" applyBorder="1" applyAlignment="1">
      <alignment horizontal="left" wrapText="1"/>
    </xf>
    <xf numFmtId="4" fontId="0" fillId="4" borderId="7" xfId="0" applyNumberFormat="1" applyFill="1" applyBorder="1" applyAlignment="1">
      <alignment vertical="top"/>
    </xf>
    <xf numFmtId="4" fontId="0" fillId="4" borderId="8" xfId="0" applyNumberFormat="1" applyFill="1" applyBorder="1" applyAlignment="1">
      <alignment vertical="top"/>
    </xf>
    <xf numFmtId="4" fontId="33" fillId="4" borderId="9" xfId="0" applyNumberFormat="1" applyFont="1" applyFill="1" applyBorder="1" applyAlignment="1">
      <alignment vertical="top"/>
    </xf>
    <xf numFmtId="0" fontId="34" fillId="4" borderId="15" xfId="0" applyFont="1" applyFill="1" applyBorder="1" applyAlignment="1">
      <alignment horizontal="center" vertical="top"/>
    </xf>
    <xf numFmtId="0" fontId="34" fillId="4" borderId="11" xfId="0" applyFont="1" applyFill="1" applyBorder="1" applyAlignment="1">
      <alignment horizontal="left" vertical="top" wrapText="1"/>
    </xf>
    <xf numFmtId="165" fontId="35" fillId="4" borderId="12" xfId="0" applyNumberFormat="1" applyFont="1" applyFill="1" applyBorder="1" applyAlignment="1">
      <alignment horizontal="right" vertical="top"/>
    </xf>
    <xf numFmtId="0" fontId="34" fillId="4" borderId="16" xfId="0" applyFont="1" applyFill="1" applyBorder="1" applyAlignment="1">
      <alignment horizontal="center" vertical="top"/>
    </xf>
    <xf numFmtId="0" fontId="34" fillId="4" borderId="2" xfId="0" applyFont="1" applyFill="1" applyBorder="1" applyAlignment="1">
      <alignment horizontal="left" vertical="top" wrapText="1"/>
    </xf>
    <xf numFmtId="165" fontId="35" fillId="4" borderId="18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vertical="top"/>
    </xf>
    <xf numFmtId="4" fontId="35" fillId="4" borderId="18" xfId="0" applyNumberFormat="1" applyFont="1" applyFill="1" applyBorder="1" applyAlignment="1">
      <alignment horizontal="right" vertical="top"/>
    </xf>
    <xf numFmtId="0" fontId="34" fillId="4" borderId="2" xfId="0" applyFont="1" applyFill="1" applyBorder="1" applyAlignment="1">
      <alignment horizontal="left" vertical="top"/>
    </xf>
    <xf numFmtId="0" fontId="35" fillId="4" borderId="32" xfId="0" applyFont="1" applyFill="1" applyBorder="1" applyAlignment="1">
      <alignment horizontal="center"/>
    </xf>
    <xf numFmtId="0" fontId="34" fillId="4" borderId="6" xfId="0" applyFont="1" applyFill="1" applyBorder="1" applyAlignment="1">
      <alignment wrapText="1"/>
    </xf>
    <xf numFmtId="165" fontId="35" fillId="4" borderId="10" xfId="0" applyNumberFormat="1" applyFont="1" applyFill="1" applyBorder="1" applyAlignment="1">
      <alignment horizontal="right" vertical="top"/>
    </xf>
    <xf numFmtId="3" fontId="36" fillId="0" borderId="0" xfId="0" applyNumberFormat="1" applyFont="1"/>
    <xf numFmtId="4" fontId="36" fillId="0" borderId="0" xfId="0" applyNumberFormat="1" applyFont="1"/>
    <xf numFmtId="0" fontId="36" fillId="0" borderId="0" xfId="0" applyNumberFormat="1" applyFont="1"/>
    <xf numFmtId="3" fontId="8" fillId="3" borderId="8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/>
    </xf>
    <xf numFmtId="0" fontId="8" fillId="3" borderId="19" xfId="0" applyNumberFormat="1" applyFont="1" applyFill="1" applyBorder="1" applyAlignment="1">
      <alignment horizontal="center"/>
    </xf>
    <xf numFmtId="0" fontId="8" fillId="3" borderId="29" xfId="0" applyNumberFormat="1" applyFont="1" applyFill="1" applyBorder="1" applyAlignment="1">
      <alignment horizontal="center" wrapText="1" shrinkToFit="1"/>
    </xf>
    <xf numFmtId="4" fontId="22" fillId="11" borderId="29" xfId="0" applyNumberFormat="1" applyFont="1" applyFill="1" applyBorder="1" applyAlignment="1">
      <alignment horizontal="center" vertical="center" wrapText="1"/>
    </xf>
    <xf numFmtId="4" fontId="8" fillId="3" borderId="29" xfId="5" applyNumberFormat="1" applyFont="1" applyFill="1" applyBorder="1" applyAlignment="1">
      <alignment horizontal="right"/>
    </xf>
    <xf numFmtId="4" fontId="8" fillId="11" borderId="29" xfId="5" applyNumberFormat="1" applyFont="1" applyFill="1" applyBorder="1" applyAlignment="1">
      <alignment horizontal="right"/>
    </xf>
    <xf numFmtId="165" fontId="20" fillId="11" borderId="29" xfId="8" applyNumberFormat="1" applyFont="1" applyFill="1" applyBorder="1" applyAlignment="1"/>
    <xf numFmtId="3" fontId="9" fillId="4" borderId="6" xfId="0" applyNumberFormat="1" applyFont="1" applyFill="1" applyBorder="1" applyAlignment="1">
      <alignment horizontal="center"/>
    </xf>
    <xf numFmtId="165" fontId="21" fillId="0" borderId="6" xfId="8" applyNumberFormat="1" applyFont="1" applyBorder="1" applyAlignment="1"/>
    <xf numFmtId="4" fontId="9" fillId="4" borderId="10" xfId="5" applyNumberFormat="1" applyFont="1" applyFill="1" applyBorder="1" applyAlignment="1">
      <alignment horizontal="right"/>
    </xf>
    <xf numFmtId="165" fontId="21" fillId="15" borderId="11" xfId="8" applyNumberFormat="1" applyFont="1" applyFill="1" applyBorder="1" applyAlignment="1"/>
    <xf numFmtId="0" fontId="9" fillId="4" borderId="15" xfId="0" applyNumberFormat="1" applyFont="1" applyFill="1" applyBorder="1" applyAlignment="1">
      <alignment horizontal="center"/>
    </xf>
    <xf numFmtId="3" fontId="9" fillId="4" borderId="11" xfId="0" applyNumberFormat="1" applyFont="1" applyFill="1" applyBorder="1" applyAlignment="1">
      <alignment horizontal="center"/>
    </xf>
    <xf numFmtId="4" fontId="23" fillId="15" borderId="11" xfId="0" applyNumberFormat="1" applyFont="1" applyFill="1" applyBorder="1" applyAlignment="1">
      <alignment horizontal="center" vertical="center" wrapText="1"/>
    </xf>
    <xf numFmtId="4" fontId="9" fillId="4" borderId="11" xfId="5" applyNumberFormat="1" applyFont="1" applyFill="1" applyBorder="1" applyAlignment="1">
      <alignment horizontal="right"/>
    </xf>
    <xf numFmtId="4" fontId="9" fillId="15" borderId="11" xfId="5" applyNumberFormat="1" applyFont="1" applyFill="1" applyBorder="1" applyAlignment="1">
      <alignment horizontal="right"/>
    </xf>
    <xf numFmtId="4" fontId="9" fillId="4" borderId="12" xfId="5" applyNumberFormat="1" applyFont="1" applyFill="1" applyBorder="1" applyAlignment="1">
      <alignment horizontal="right"/>
    </xf>
    <xf numFmtId="0" fontId="16" fillId="0" borderId="0" xfId="0" applyFont="1"/>
    <xf numFmtId="3" fontId="28" fillId="0" borderId="0" xfId="0" applyNumberFormat="1" applyFont="1"/>
    <xf numFmtId="3" fontId="10" fillId="0" borderId="0" xfId="0" applyNumberFormat="1" applyFont="1" applyAlignment="1">
      <alignment horizontal="left" vertical="center"/>
    </xf>
    <xf numFmtId="4" fontId="23" fillId="12" borderId="6" xfId="0" applyNumberFormat="1" applyFont="1" applyFill="1" applyBorder="1" applyAlignment="1">
      <alignment horizontal="center" vertical="center" wrapText="1"/>
    </xf>
    <xf numFmtId="4" fontId="12" fillId="5" borderId="23" xfId="5" applyNumberFormat="1" applyFont="1" applyFill="1" applyBorder="1" applyAlignment="1">
      <alignment horizontal="right" vertical="center" wrapText="1"/>
    </xf>
    <xf numFmtId="4" fontId="8" fillId="3" borderId="23" xfId="5" applyNumberFormat="1" applyFont="1" applyFill="1" applyBorder="1" applyAlignment="1">
      <alignment horizontal="right"/>
    </xf>
    <xf numFmtId="4" fontId="9" fillId="0" borderId="41" xfId="5" applyNumberFormat="1" applyFont="1" applyBorder="1" applyAlignment="1">
      <alignment horizontal="right"/>
    </xf>
    <xf numFmtId="4" fontId="9" fillId="0" borderId="18" xfId="5" applyNumberFormat="1" applyFont="1" applyBorder="1" applyAlignment="1">
      <alignment horizontal="right"/>
    </xf>
    <xf numFmtId="4" fontId="9" fillId="0" borderId="30" xfId="5" applyNumberFormat="1" applyFont="1" applyBorder="1" applyAlignment="1">
      <alignment horizontal="right"/>
    </xf>
    <xf numFmtId="4" fontId="8" fillId="3" borderId="23" xfId="0" applyNumberFormat="1" applyFont="1" applyFill="1" applyBorder="1" applyAlignment="1">
      <alignment horizontal="right"/>
    </xf>
    <xf numFmtId="4" fontId="9" fillId="0" borderId="41" xfId="0" applyNumberFormat="1" applyFont="1" applyBorder="1" applyAlignment="1">
      <alignment horizontal="right"/>
    </xf>
    <xf numFmtId="4" fontId="9" fillId="4" borderId="18" xfId="0" applyNumberFormat="1" applyFont="1" applyFill="1" applyBorder="1" applyAlignment="1">
      <alignment horizontal="right"/>
    </xf>
    <xf numFmtId="4" fontId="9" fillId="4" borderId="30" xfId="0" applyNumberFormat="1" applyFont="1" applyFill="1" applyBorder="1" applyAlignment="1">
      <alignment horizontal="right"/>
    </xf>
    <xf numFmtId="4" fontId="9" fillId="7" borderId="41" xfId="0" applyNumberFormat="1" applyFont="1" applyFill="1" applyBorder="1" applyAlignment="1">
      <alignment horizontal="right"/>
    </xf>
    <xf numFmtId="4" fontId="9" fillId="0" borderId="18" xfId="0" applyNumberFormat="1" applyFont="1" applyBorder="1" applyAlignment="1">
      <alignment horizontal="right"/>
    </xf>
    <xf numFmtId="4" fontId="9" fillId="7" borderId="18" xfId="0" applyNumberFormat="1" applyFont="1" applyFill="1" applyBorder="1" applyAlignment="1">
      <alignment horizontal="right"/>
    </xf>
    <xf numFmtId="4" fontId="9" fillId="7" borderId="18" xfId="5" applyNumberFormat="1" applyFont="1" applyFill="1" applyBorder="1" applyAlignment="1">
      <alignment horizontal="right"/>
    </xf>
    <xf numFmtId="4" fontId="9" fillId="7" borderId="41" xfId="5" applyNumberFormat="1" applyFont="1" applyFill="1" applyBorder="1" applyAlignment="1">
      <alignment horizontal="right"/>
    </xf>
    <xf numFmtId="4" fontId="9" fillId="4" borderId="18" xfId="5" applyNumberFormat="1" applyFont="1" applyFill="1" applyBorder="1" applyAlignment="1">
      <alignment horizontal="right"/>
    </xf>
    <xf numFmtId="4" fontId="9" fillId="4" borderId="30" xfId="5" applyNumberFormat="1" applyFont="1" applyFill="1" applyBorder="1" applyAlignment="1">
      <alignment horizontal="right"/>
    </xf>
    <xf numFmtId="4" fontId="8" fillId="3" borderId="23" xfId="5" applyNumberFormat="1" applyFont="1" applyFill="1" applyBorder="1" applyAlignment="1">
      <alignment horizontal="right" wrapText="1"/>
    </xf>
    <xf numFmtId="4" fontId="8" fillId="3" borderId="9" xfId="5" applyNumberFormat="1" applyFont="1" applyFill="1" applyBorder="1" applyAlignment="1">
      <alignment horizontal="right"/>
    </xf>
    <xf numFmtId="4" fontId="8" fillId="7" borderId="12" xfId="5" applyNumberFormat="1" applyFont="1" applyFill="1" applyBorder="1" applyAlignment="1">
      <alignment horizontal="right"/>
    </xf>
    <xf numFmtId="4" fontId="13" fillId="5" borderId="20" xfId="5" applyNumberFormat="1" applyFont="1" applyFill="1" applyBorder="1" applyAlignment="1">
      <alignment horizontal="right"/>
    </xf>
    <xf numFmtId="4" fontId="8" fillId="3" borderId="20" xfId="5" applyNumberFormat="1" applyFont="1" applyFill="1" applyBorder="1" applyAlignment="1">
      <alignment horizontal="right"/>
    </xf>
    <xf numFmtId="4" fontId="8" fillId="7" borderId="41" xfId="5" applyNumberFormat="1" applyFont="1" applyFill="1" applyBorder="1" applyAlignment="1">
      <alignment horizontal="right"/>
    </xf>
    <xf numFmtId="0" fontId="32" fillId="17" borderId="7" xfId="0" applyFont="1" applyFill="1" applyBorder="1" applyAlignment="1">
      <alignment horizontal="center" vertical="top" wrapText="1"/>
    </xf>
    <xf numFmtId="0" fontId="32" fillId="17" borderId="8" xfId="0" applyFont="1" applyFill="1" applyBorder="1" applyAlignment="1">
      <alignment horizontal="center" vertical="top" wrapText="1"/>
    </xf>
    <xf numFmtId="0" fontId="32" fillId="17" borderId="9" xfId="0" applyFont="1" applyFill="1" applyBorder="1" applyAlignment="1">
      <alignment horizontal="center" vertical="top" wrapText="1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3" xfId="0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7" fillId="0" borderId="0" xfId="0" applyNumberFormat="1" applyFont="1" applyAlignment="1">
      <alignment horizontal="left"/>
    </xf>
    <xf numFmtId="0" fontId="38" fillId="0" borderId="0" xfId="0" applyFont="1"/>
    <xf numFmtId="0" fontId="38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165" fontId="8" fillId="9" borderId="8" xfId="0" applyNumberFormat="1" applyFont="1" applyFill="1" applyBorder="1" applyAlignment="1">
      <alignment horizontal="center"/>
    </xf>
    <xf numFmtId="165" fontId="8" fillId="9" borderId="5" xfId="0" applyNumberFormat="1" applyFont="1" applyFill="1" applyBorder="1" applyAlignment="1">
      <alignment horizontal="center"/>
    </xf>
    <xf numFmtId="165" fontId="8" fillId="9" borderId="29" xfId="0" applyNumberFormat="1" applyFont="1" applyFill="1" applyBorder="1" applyAlignment="1">
      <alignment horizont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17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8" fillId="9" borderId="27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7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6" applyFont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17"/>
  <sheetViews>
    <sheetView zoomScale="75" zoomScaleNormal="75" workbookViewId="0">
      <selection activeCell="K6" sqref="K5:K6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6" width="18.28515625" style="1" customWidth="1"/>
    <col min="7" max="7" width="18.85546875" style="1" customWidth="1"/>
    <col min="8" max="16" width="18.28515625" style="1" customWidth="1"/>
    <col min="17" max="53" width="19.42578125" style="30"/>
    <col min="54" max="16384" width="19.42578125" style="1"/>
  </cols>
  <sheetData>
    <row r="1" spans="1:16" ht="34.5" customHeight="1" thickBot="1" x14ac:dyDescent="0.35">
      <c r="A1" s="345" t="s">
        <v>63</v>
      </c>
      <c r="B1" s="346"/>
      <c r="C1" s="346"/>
    </row>
    <row r="2" spans="1:16" ht="27" customHeight="1" x14ac:dyDescent="0.4">
      <c r="A2" s="351" t="s">
        <v>249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ht="20.25" customHeight="1" x14ac:dyDescent="0.3">
      <c r="A3" s="4"/>
      <c r="B3" s="349"/>
      <c r="C3" s="349"/>
      <c r="D3" s="349"/>
      <c r="E3" s="349"/>
      <c r="F3" s="349"/>
      <c r="G3" s="349"/>
      <c r="H3" s="5"/>
      <c r="I3" s="3"/>
      <c r="J3" s="160"/>
      <c r="K3" s="218"/>
      <c r="L3" s="3"/>
      <c r="M3" s="3"/>
      <c r="N3" s="3"/>
      <c r="O3" s="93"/>
      <c r="P3" s="218"/>
    </row>
    <row r="4" spans="1:16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2.5" customHeight="1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6.5" customHeight="1" thickBot="1" x14ac:dyDescent="0.35">
      <c r="A6" s="350" t="s">
        <v>196</v>
      </c>
      <c r="B6" s="350"/>
      <c r="C6" s="350"/>
      <c r="D6" s="350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16" ht="48" customHeight="1" thickBot="1" x14ac:dyDescent="0.35">
      <c r="A7" s="68" t="s">
        <v>12</v>
      </c>
      <c r="B7" s="281" t="s">
        <v>248</v>
      </c>
      <c r="C7" s="69" t="s">
        <v>172</v>
      </c>
      <c r="D7" s="85" t="s">
        <v>192</v>
      </c>
      <c r="E7" s="328" t="s">
        <v>66</v>
      </c>
      <c r="F7" s="73"/>
      <c r="G7" s="73"/>
      <c r="H7" s="73"/>
      <c r="I7" s="73"/>
      <c r="J7" s="73"/>
      <c r="K7" s="73"/>
      <c r="L7" s="15"/>
      <c r="M7" s="347"/>
      <c r="N7" s="347"/>
      <c r="O7" s="347"/>
      <c r="P7" s="347"/>
    </row>
    <row r="8" spans="1:16" ht="19.5" customHeight="1" x14ac:dyDescent="0.3">
      <c r="A8" s="70" t="s">
        <v>9</v>
      </c>
      <c r="B8" s="71">
        <f>D203+E203</f>
        <v>214390</v>
      </c>
      <c r="C8" s="71">
        <v>234906</v>
      </c>
      <c r="D8" s="76">
        <v>234270</v>
      </c>
      <c r="E8" s="328"/>
      <c r="F8" s="73"/>
      <c r="G8" s="73"/>
      <c r="H8" s="73"/>
      <c r="I8" s="73"/>
      <c r="J8" s="73"/>
      <c r="K8" s="73"/>
      <c r="L8" s="17"/>
      <c r="M8" s="348"/>
      <c r="N8" s="348"/>
      <c r="O8" s="348"/>
      <c r="P8" s="348"/>
    </row>
    <row r="9" spans="1:16" ht="36.75" customHeight="1" x14ac:dyDescent="0.3">
      <c r="A9" s="53" t="s">
        <v>57</v>
      </c>
      <c r="B9" s="16">
        <v>0</v>
      </c>
      <c r="C9" s="16">
        <v>0</v>
      </c>
      <c r="D9" s="77">
        <v>0</v>
      </c>
      <c r="E9" s="328" t="s">
        <v>141</v>
      </c>
      <c r="F9" s="73"/>
      <c r="G9" s="73"/>
      <c r="H9" s="73"/>
      <c r="I9" s="73"/>
      <c r="J9" s="73"/>
      <c r="K9" s="73"/>
      <c r="L9" s="18"/>
      <c r="M9" s="348"/>
      <c r="N9" s="348"/>
      <c r="O9" s="348"/>
      <c r="P9" s="348"/>
    </row>
    <row r="10" spans="1:16" ht="21" customHeight="1" x14ac:dyDescent="0.3">
      <c r="A10" s="53" t="s">
        <v>140</v>
      </c>
      <c r="B10" s="16">
        <f>G203+G205</f>
        <v>109412.77</v>
      </c>
      <c r="C10" s="16">
        <v>104720</v>
      </c>
      <c r="D10" s="77">
        <v>104720</v>
      </c>
      <c r="E10" s="301"/>
      <c r="F10" s="72"/>
      <c r="G10" s="72"/>
      <c r="H10" s="72"/>
      <c r="I10" s="72"/>
      <c r="J10" s="159"/>
      <c r="K10" s="216"/>
      <c r="L10" s="18"/>
      <c r="M10" s="19"/>
      <c r="N10" s="19"/>
      <c r="O10" s="92"/>
      <c r="P10" s="217"/>
    </row>
    <row r="11" spans="1:16" ht="34.5" customHeight="1" x14ac:dyDescent="0.3">
      <c r="A11" s="54" t="s">
        <v>8</v>
      </c>
      <c r="B11" s="20">
        <v>0</v>
      </c>
      <c r="C11" s="20">
        <v>0</v>
      </c>
      <c r="D11" s="78">
        <v>0</v>
      </c>
      <c r="E11" s="328" t="s">
        <v>67</v>
      </c>
      <c r="F11" s="73"/>
      <c r="G11" s="73"/>
      <c r="H11" s="73"/>
      <c r="I11" s="73"/>
      <c r="J11" s="73"/>
      <c r="K11" s="73"/>
      <c r="L11" s="18"/>
      <c r="M11" s="348"/>
      <c r="N11" s="348"/>
      <c r="O11" s="348"/>
      <c r="P11" s="348"/>
    </row>
    <row r="12" spans="1:16" x14ac:dyDescent="0.3">
      <c r="A12" s="55" t="s">
        <v>1</v>
      </c>
      <c r="B12" s="16">
        <v>0</v>
      </c>
      <c r="C12" s="16">
        <v>2000</v>
      </c>
      <c r="D12" s="77">
        <v>2000</v>
      </c>
      <c r="E12" s="329" t="s">
        <v>68</v>
      </c>
      <c r="F12" s="74"/>
      <c r="G12" s="74"/>
      <c r="H12" s="74"/>
      <c r="I12" s="74"/>
      <c r="J12" s="74"/>
      <c r="K12" s="74"/>
      <c r="L12" s="21"/>
      <c r="M12" s="335"/>
      <c r="N12" s="335"/>
      <c r="O12" s="335"/>
      <c r="P12" s="335"/>
    </row>
    <row r="13" spans="1:16" x14ac:dyDescent="0.3">
      <c r="A13" s="55" t="s">
        <v>10</v>
      </c>
      <c r="B13" s="16">
        <f>F203+I203+J203+K203</f>
        <v>1431109.68</v>
      </c>
      <c r="C13" s="16">
        <v>1429058</v>
      </c>
      <c r="D13" s="77">
        <v>1428200</v>
      </c>
      <c r="E13" s="75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16" x14ac:dyDescent="0.3">
      <c r="A14" s="55" t="s">
        <v>169</v>
      </c>
      <c r="B14" s="16">
        <f>O203+P203</f>
        <v>8040</v>
      </c>
      <c r="C14" s="16">
        <v>4861</v>
      </c>
      <c r="D14" s="77">
        <v>0</v>
      </c>
      <c r="E14" s="75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16" ht="19.5" thickBot="1" x14ac:dyDescent="0.35">
      <c r="A15" s="94" t="s">
        <v>171</v>
      </c>
      <c r="B15" s="95">
        <f>M203</f>
        <v>1526.28</v>
      </c>
      <c r="C15" s="95">
        <v>2000</v>
      </c>
      <c r="D15" s="96">
        <v>2000</v>
      </c>
      <c r="E15" s="75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16" ht="19.5" thickBot="1" x14ac:dyDescent="0.35">
      <c r="A16" s="138" t="s">
        <v>13</v>
      </c>
      <c r="B16" s="139">
        <f>SUM(B8:B15)</f>
        <v>1764478.73</v>
      </c>
      <c r="C16" s="139">
        <v>1777545</v>
      </c>
      <c r="D16" s="140">
        <v>1771190</v>
      </c>
      <c r="E16" s="75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53" ht="23.25" customHeight="1" x14ac:dyDescent="0.3">
      <c r="A17" s="144" t="s">
        <v>191</v>
      </c>
      <c r="B17" s="145">
        <v>15892.15</v>
      </c>
      <c r="C17" s="145">
        <v>12000</v>
      </c>
      <c r="D17" s="146">
        <v>12000</v>
      </c>
      <c r="M17" s="9"/>
      <c r="N17" s="9"/>
      <c r="O17" s="9"/>
      <c r="P17" s="9"/>
    </row>
    <row r="18" spans="1:53" ht="22.5" customHeight="1" thickBot="1" x14ac:dyDescent="0.35">
      <c r="A18" s="141" t="s">
        <v>13</v>
      </c>
      <c r="B18" s="142">
        <f>B16+B17</f>
        <v>1780370.88</v>
      </c>
      <c r="C18" s="142">
        <v>1789545</v>
      </c>
      <c r="D18" s="143">
        <v>1783190</v>
      </c>
      <c r="M18" s="9"/>
      <c r="N18" s="9"/>
      <c r="O18" s="9"/>
      <c r="P18" s="9"/>
    </row>
    <row r="19" spans="1:53" ht="30.75" customHeight="1" x14ac:dyDescent="0.3">
      <c r="B19" s="2"/>
      <c r="M19" s="9"/>
      <c r="N19" s="9"/>
      <c r="O19" s="9"/>
      <c r="P19" s="9"/>
    </row>
    <row r="20" spans="1:53" s="27" customFormat="1" ht="21.75" customHeight="1" thickBot="1" x14ac:dyDescent="0.35">
      <c r="A20" s="28" t="s">
        <v>14</v>
      </c>
      <c r="B20" s="29"/>
      <c r="C20" s="10"/>
      <c r="D20" s="12"/>
      <c r="E20" s="12"/>
      <c r="F20" s="12"/>
      <c r="G20" s="12"/>
      <c r="H20" s="12"/>
      <c r="I20" s="9"/>
      <c r="J20" s="9"/>
      <c r="K20" s="9"/>
      <c r="L20" s="51"/>
      <c r="M20" s="215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</row>
    <row r="21" spans="1:53" ht="126" customHeight="1" thickBot="1" x14ac:dyDescent="0.35">
      <c r="A21" s="174" t="s">
        <v>15</v>
      </c>
      <c r="B21" s="175" t="s">
        <v>0</v>
      </c>
      <c r="C21" s="176" t="s">
        <v>247</v>
      </c>
      <c r="D21" s="177" t="s">
        <v>227</v>
      </c>
      <c r="E21" s="177" t="s">
        <v>228</v>
      </c>
      <c r="F21" s="177" t="s">
        <v>229</v>
      </c>
      <c r="G21" s="177" t="s">
        <v>230</v>
      </c>
      <c r="H21" s="177" t="s">
        <v>8</v>
      </c>
      <c r="I21" s="177" t="s">
        <v>235</v>
      </c>
      <c r="J21" s="177" t="s">
        <v>231</v>
      </c>
      <c r="K21" s="177" t="s">
        <v>232</v>
      </c>
      <c r="L21" s="177" t="s">
        <v>233</v>
      </c>
      <c r="M21" s="177" t="s">
        <v>234</v>
      </c>
      <c r="N21" s="177" t="s">
        <v>22</v>
      </c>
      <c r="O21" s="177" t="s">
        <v>242</v>
      </c>
      <c r="P21" s="330" t="s">
        <v>243</v>
      </c>
    </row>
    <row r="22" spans="1:53" ht="19.5" thickBot="1" x14ac:dyDescent="0.35">
      <c r="A22" s="178">
        <v>3</v>
      </c>
      <c r="B22" s="179"/>
      <c r="C22" s="169">
        <v>1766262.92</v>
      </c>
      <c r="D22" s="180">
        <v>90000</v>
      </c>
      <c r="E22" s="181">
        <v>124390</v>
      </c>
      <c r="F22" s="182">
        <v>2000</v>
      </c>
      <c r="G22" s="183">
        <v>117604.92</v>
      </c>
      <c r="H22" s="182">
        <v>0</v>
      </c>
      <c r="I22" s="181">
        <v>1422860</v>
      </c>
      <c r="J22" s="181">
        <v>1348</v>
      </c>
      <c r="K22" s="182">
        <f>K39</f>
        <v>20</v>
      </c>
      <c r="L22" s="182">
        <v>0</v>
      </c>
      <c r="M22" s="182">
        <v>0</v>
      </c>
      <c r="N22" s="182">
        <v>0</v>
      </c>
      <c r="O22" s="181">
        <v>7642</v>
      </c>
      <c r="P22" s="303">
        <f>P39</f>
        <v>398</v>
      </c>
    </row>
    <row r="23" spans="1:53" ht="19.5" thickBot="1" x14ac:dyDescent="0.35">
      <c r="A23" s="65">
        <v>31</v>
      </c>
      <c r="B23" s="66" t="s">
        <v>7</v>
      </c>
      <c r="C23" s="110">
        <v>1414720</v>
      </c>
      <c r="D23" s="97">
        <v>0</v>
      </c>
      <c r="E23" s="97">
        <v>1081</v>
      </c>
      <c r="F23" s="67">
        <v>2000</v>
      </c>
      <c r="G23" s="105">
        <v>0</v>
      </c>
      <c r="H23" s="67">
        <v>0</v>
      </c>
      <c r="I23" s="97">
        <v>1403000</v>
      </c>
      <c r="J23" s="97">
        <v>1296</v>
      </c>
      <c r="K23" s="67">
        <v>0</v>
      </c>
      <c r="L23" s="67">
        <v>0</v>
      </c>
      <c r="M23" s="67">
        <v>0</v>
      </c>
      <c r="N23" s="67">
        <v>0</v>
      </c>
      <c r="O23" s="97">
        <v>7343</v>
      </c>
      <c r="P23" s="304">
        <v>0</v>
      </c>
    </row>
    <row r="24" spans="1:53" s="31" customFormat="1" ht="19.5" thickBot="1" x14ac:dyDescent="0.35">
      <c r="A24" s="65">
        <v>311</v>
      </c>
      <c r="B24" s="66" t="s">
        <v>18</v>
      </c>
      <c r="C24" s="165">
        <v>1162300</v>
      </c>
      <c r="D24" s="97">
        <v>0</v>
      </c>
      <c r="E24" s="97">
        <v>820</v>
      </c>
      <c r="F24" s="67">
        <v>0</v>
      </c>
      <c r="G24" s="105">
        <v>0</v>
      </c>
      <c r="H24" s="67">
        <v>0</v>
      </c>
      <c r="I24" s="97">
        <v>1155000</v>
      </c>
      <c r="J24" s="97">
        <v>973</v>
      </c>
      <c r="K24" s="67">
        <v>0</v>
      </c>
      <c r="L24" s="67">
        <v>0</v>
      </c>
      <c r="M24" s="67">
        <v>0</v>
      </c>
      <c r="N24" s="67">
        <v>0</v>
      </c>
      <c r="O24" s="97">
        <v>5507</v>
      </c>
      <c r="P24" s="304">
        <v>0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</row>
    <row r="25" spans="1:53" x14ac:dyDescent="0.3">
      <c r="A25" s="79">
        <v>31111</v>
      </c>
      <c r="B25" s="33" t="s">
        <v>27</v>
      </c>
      <c r="C25" s="184">
        <v>1107300</v>
      </c>
      <c r="D25" s="185">
        <v>0</v>
      </c>
      <c r="E25" s="185">
        <v>820</v>
      </c>
      <c r="F25" s="186">
        <v>0</v>
      </c>
      <c r="G25" s="186">
        <v>0</v>
      </c>
      <c r="H25" s="186">
        <v>0</v>
      </c>
      <c r="I25" s="185">
        <v>1100000</v>
      </c>
      <c r="J25" s="185">
        <v>973</v>
      </c>
      <c r="K25" s="186">
        <v>0</v>
      </c>
      <c r="L25" s="186">
        <v>0</v>
      </c>
      <c r="M25" s="186">
        <v>0</v>
      </c>
      <c r="N25" s="186">
        <v>0</v>
      </c>
      <c r="O25" s="185">
        <v>5507</v>
      </c>
      <c r="P25" s="305">
        <v>0</v>
      </c>
    </row>
    <row r="26" spans="1:53" x14ac:dyDescent="0.3">
      <c r="A26" s="82">
        <v>31113</v>
      </c>
      <c r="B26" s="38" t="s">
        <v>158</v>
      </c>
      <c r="C26" s="113">
        <v>0</v>
      </c>
      <c r="D26" s="56">
        <v>0</v>
      </c>
      <c r="E26" s="56">
        <v>0</v>
      </c>
      <c r="F26" s="63">
        <v>0</v>
      </c>
      <c r="G26" s="63">
        <v>0</v>
      </c>
      <c r="H26" s="63">
        <v>0</v>
      </c>
      <c r="I26" s="56">
        <v>0</v>
      </c>
      <c r="J26" s="56">
        <v>0</v>
      </c>
      <c r="K26" s="63">
        <v>0</v>
      </c>
      <c r="L26" s="63">
        <v>0</v>
      </c>
      <c r="M26" s="63">
        <v>0</v>
      </c>
      <c r="N26" s="63">
        <v>0</v>
      </c>
      <c r="O26" s="56">
        <v>0</v>
      </c>
      <c r="P26" s="306">
        <v>0</v>
      </c>
    </row>
    <row r="27" spans="1:53" x14ac:dyDescent="0.3">
      <c r="A27" s="82">
        <v>31131</v>
      </c>
      <c r="B27" s="38" t="s">
        <v>159</v>
      </c>
      <c r="C27" s="113">
        <v>40000</v>
      </c>
      <c r="D27" s="56">
        <v>0</v>
      </c>
      <c r="E27" s="56">
        <v>0</v>
      </c>
      <c r="F27" s="63">
        <v>0</v>
      </c>
      <c r="G27" s="63">
        <v>0</v>
      </c>
      <c r="H27" s="63">
        <v>0</v>
      </c>
      <c r="I27" s="56">
        <v>40000</v>
      </c>
      <c r="J27" s="56">
        <v>0</v>
      </c>
      <c r="K27" s="63">
        <v>0</v>
      </c>
      <c r="L27" s="63">
        <v>0</v>
      </c>
      <c r="M27" s="63">
        <v>0</v>
      </c>
      <c r="N27" s="63">
        <v>0</v>
      </c>
      <c r="O27" s="56">
        <v>0</v>
      </c>
      <c r="P27" s="306">
        <v>0</v>
      </c>
    </row>
    <row r="28" spans="1:53" ht="19.5" thickBot="1" x14ac:dyDescent="0.35">
      <c r="A28" s="80">
        <v>31141</v>
      </c>
      <c r="B28" s="34" t="s">
        <v>160</v>
      </c>
      <c r="C28" s="111">
        <v>15000</v>
      </c>
      <c r="D28" s="57">
        <v>0</v>
      </c>
      <c r="E28" s="57">
        <v>0</v>
      </c>
      <c r="F28" s="64">
        <v>0</v>
      </c>
      <c r="G28" s="64">
        <v>0</v>
      </c>
      <c r="H28" s="64">
        <v>0</v>
      </c>
      <c r="I28" s="57">
        <v>15000</v>
      </c>
      <c r="J28" s="57">
        <v>0</v>
      </c>
      <c r="K28" s="64">
        <v>0</v>
      </c>
      <c r="L28" s="64">
        <v>0</v>
      </c>
      <c r="M28" s="64">
        <v>0</v>
      </c>
      <c r="N28" s="64">
        <v>0</v>
      </c>
      <c r="O28" s="57">
        <v>0</v>
      </c>
      <c r="P28" s="307">
        <v>0</v>
      </c>
    </row>
    <row r="29" spans="1:53" s="31" customFormat="1" ht="19.5" thickBot="1" x14ac:dyDescent="0.35">
      <c r="A29" s="65">
        <v>312</v>
      </c>
      <c r="B29" s="66" t="s">
        <v>16</v>
      </c>
      <c r="C29" s="165">
        <v>71190</v>
      </c>
      <c r="D29" s="97">
        <v>0</v>
      </c>
      <c r="E29" s="97">
        <v>120</v>
      </c>
      <c r="F29" s="67">
        <v>2000</v>
      </c>
      <c r="G29" s="105">
        <v>0</v>
      </c>
      <c r="H29" s="67">
        <v>0</v>
      </c>
      <c r="I29" s="97">
        <v>68000</v>
      </c>
      <c r="J29" s="97">
        <v>160</v>
      </c>
      <c r="K29" s="67">
        <v>0</v>
      </c>
      <c r="L29" s="67">
        <v>0</v>
      </c>
      <c r="M29" s="67">
        <v>0</v>
      </c>
      <c r="N29" s="67">
        <v>0</v>
      </c>
      <c r="O29" s="97">
        <v>910</v>
      </c>
      <c r="P29" s="304">
        <v>0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</row>
    <row r="30" spans="1:53" x14ac:dyDescent="0.3">
      <c r="A30" s="79">
        <v>31212</v>
      </c>
      <c r="B30" s="33" t="s">
        <v>186</v>
      </c>
      <c r="C30" s="184">
        <v>11335</v>
      </c>
      <c r="D30" s="185">
        <v>0</v>
      </c>
      <c r="E30" s="185">
        <v>34</v>
      </c>
      <c r="F30" s="186">
        <v>2000</v>
      </c>
      <c r="G30" s="186">
        <v>0</v>
      </c>
      <c r="H30" s="186">
        <v>0</v>
      </c>
      <c r="I30" s="185">
        <v>9000</v>
      </c>
      <c r="J30" s="185">
        <v>45</v>
      </c>
      <c r="K30" s="186">
        <v>0</v>
      </c>
      <c r="L30" s="186">
        <v>0</v>
      </c>
      <c r="M30" s="186">
        <v>0</v>
      </c>
      <c r="N30" s="186">
        <v>0</v>
      </c>
      <c r="O30" s="185">
        <v>256</v>
      </c>
      <c r="P30" s="305">
        <v>0</v>
      </c>
    </row>
    <row r="31" spans="1:53" x14ac:dyDescent="0.3">
      <c r="A31" s="82">
        <v>31213</v>
      </c>
      <c r="B31" s="38" t="s">
        <v>190</v>
      </c>
      <c r="C31" s="113">
        <v>33000</v>
      </c>
      <c r="D31" s="56">
        <v>0</v>
      </c>
      <c r="E31" s="56">
        <v>0</v>
      </c>
      <c r="F31" s="63">
        <v>0</v>
      </c>
      <c r="G31" s="63">
        <v>0</v>
      </c>
      <c r="H31" s="63">
        <v>0</v>
      </c>
      <c r="I31" s="56">
        <v>33000</v>
      </c>
      <c r="J31" s="56">
        <v>0</v>
      </c>
      <c r="K31" s="63">
        <v>0</v>
      </c>
      <c r="L31" s="63">
        <v>0</v>
      </c>
      <c r="M31" s="63">
        <v>0</v>
      </c>
      <c r="N31" s="63">
        <v>0</v>
      </c>
      <c r="O31" s="56">
        <v>0</v>
      </c>
      <c r="P31" s="306">
        <v>0</v>
      </c>
    </row>
    <row r="32" spans="1:53" x14ac:dyDescent="0.3">
      <c r="A32" s="82">
        <v>31215</v>
      </c>
      <c r="B32" s="38" t="s">
        <v>189</v>
      </c>
      <c r="C32" s="113">
        <v>2000</v>
      </c>
      <c r="D32" s="56">
        <v>0</v>
      </c>
      <c r="E32" s="56">
        <v>0</v>
      </c>
      <c r="F32" s="63">
        <v>0</v>
      </c>
      <c r="G32" s="63">
        <v>0</v>
      </c>
      <c r="H32" s="63">
        <v>0</v>
      </c>
      <c r="I32" s="56">
        <v>2000</v>
      </c>
      <c r="J32" s="56">
        <v>0</v>
      </c>
      <c r="K32" s="63">
        <v>0</v>
      </c>
      <c r="L32" s="63">
        <v>0</v>
      </c>
      <c r="M32" s="63">
        <v>0</v>
      </c>
      <c r="N32" s="63">
        <v>0</v>
      </c>
      <c r="O32" s="56">
        <v>0</v>
      </c>
      <c r="P32" s="306">
        <v>0</v>
      </c>
    </row>
    <row r="33" spans="1:53" x14ac:dyDescent="0.3">
      <c r="A33" s="82">
        <v>31216</v>
      </c>
      <c r="B33" s="38" t="s">
        <v>188</v>
      </c>
      <c r="C33" s="113">
        <v>20335</v>
      </c>
      <c r="D33" s="56">
        <v>0</v>
      </c>
      <c r="E33" s="56">
        <v>34</v>
      </c>
      <c r="F33" s="63">
        <v>0</v>
      </c>
      <c r="G33" s="63">
        <v>0</v>
      </c>
      <c r="H33" s="63">
        <v>0</v>
      </c>
      <c r="I33" s="56">
        <v>20000</v>
      </c>
      <c r="J33" s="56">
        <v>45</v>
      </c>
      <c r="K33" s="63">
        <v>0</v>
      </c>
      <c r="L33" s="63">
        <v>0</v>
      </c>
      <c r="M33" s="63">
        <v>0</v>
      </c>
      <c r="N33" s="63">
        <v>0</v>
      </c>
      <c r="O33" s="56">
        <v>256</v>
      </c>
      <c r="P33" s="306">
        <v>0</v>
      </c>
    </row>
    <row r="34" spans="1:53" ht="19.5" thickBot="1" x14ac:dyDescent="0.35">
      <c r="A34" s="80">
        <v>31219</v>
      </c>
      <c r="B34" s="34" t="s">
        <v>187</v>
      </c>
      <c r="C34" s="111">
        <v>4520</v>
      </c>
      <c r="D34" s="57">
        <v>0</v>
      </c>
      <c r="E34" s="57">
        <v>52</v>
      </c>
      <c r="F34" s="64">
        <v>0</v>
      </c>
      <c r="G34" s="64">
        <v>0</v>
      </c>
      <c r="H34" s="64">
        <v>0</v>
      </c>
      <c r="I34" s="57">
        <v>4000</v>
      </c>
      <c r="J34" s="57">
        <v>70</v>
      </c>
      <c r="K34" s="64">
        <v>0</v>
      </c>
      <c r="L34" s="64">
        <v>0</v>
      </c>
      <c r="M34" s="64">
        <v>0</v>
      </c>
      <c r="N34" s="64">
        <v>0</v>
      </c>
      <c r="O34" s="57">
        <v>398</v>
      </c>
      <c r="P34" s="307">
        <v>0</v>
      </c>
    </row>
    <row r="35" spans="1:53" s="31" customFormat="1" ht="19.5" thickBot="1" x14ac:dyDescent="0.35">
      <c r="A35" s="65">
        <v>313</v>
      </c>
      <c r="B35" s="66" t="s">
        <v>24</v>
      </c>
      <c r="C35" s="165">
        <v>181230</v>
      </c>
      <c r="D35" s="97">
        <v>0</v>
      </c>
      <c r="E35" s="97">
        <v>141</v>
      </c>
      <c r="F35" s="188">
        <v>0</v>
      </c>
      <c r="G35" s="105">
        <v>0</v>
      </c>
      <c r="H35" s="188">
        <v>0</v>
      </c>
      <c r="I35" s="97">
        <v>180000</v>
      </c>
      <c r="J35" s="97">
        <v>163</v>
      </c>
      <c r="K35" s="188">
        <v>0</v>
      </c>
      <c r="L35" s="188">
        <v>0</v>
      </c>
      <c r="M35" s="188">
        <v>0</v>
      </c>
      <c r="N35" s="188">
        <v>0</v>
      </c>
      <c r="O35" s="97">
        <v>926</v>
      </c>
      <c r="P35" s="308">
        <v>0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</row>
    <row r="36" spans="1:53" s="30" customFormat="1" x14ac:dyDescent="0.3">
      <c r="A36" s="187">
        <v>31321</v>
      </c>
      <c r="B36" s="33" t="s">
        <v>28</v>
      </c>
      <c r="C36" s="184">
        <v>181230</v>
      </c>
      <c r="D36" s="185">
        <v>0</v>
      </c>
      <c r="E36" s="185">
        <v>141</v>
      </c>
      <c r="F36" s="185">
        <v>0</v>
      </c>
      <c r="G36" s="186">
        <v>0</v>
      </c>
      <c r="H36" s="185">
        <v>0</v>
      </c>
      <c r="I36" s="185">
        <v>180000</v>
      </c>
      <c r="J36" s="185">
        <v>163</v>
      </c>
      <c r="K36" s="185">
        <v>0</v>
      </c>
      <c r="L36" s="185">
        <v>0</v>
      </c>
      <c r="M36" s="185">
        <v>0</v>
      </c>
      <c r="N36" s="185">
        <v>0</v>
      </c>
      <c r="O36" s="185">
        <v>926</v>
      </c>
      <c r="P36" s="309">
        <v>0</v>
      </c>
    </row>
    <row r="37" spans="1:53" s="30" customFormat="1" x14ac:dyDescent="0.3">
      <c r="A37" s="83">
        <v>31322</v>
      </c>
      <c r="B37" s="40" t="s">
        <v>161</v>
      </c>
      <c r="C37" s="113">
        <v>0</v>
      </c>
      <c r="D37" s="115">
        <v>0</v>
      </c>
      <c r="E37" s="115">
        <v>0</v>
      </c>
      <c r="F37" s="173">
        <v>0</v>
      </c>
      <c r="G37" s="103">
        <v>0</v>
      </c>
      <c r="H37" s="173">
        <v>0</v>
      </c>
      <c r="I37" s="115">
        <v>0</v>
      </c>
      <c r="J37" s="115">
        <v>0</v>
      </c>
      <c r="K37" s="173">
        <v>0</v>
      </c>
      <c r="L37" s="173">
        <v>0</v>
      </c>
      <c r="M37" s="173">
        <v>0</v>
      </c>
      <c r="N37" s="173">
        <v>0</v>
      </c>
      <c r="O37" s="115">
        <v>0</v>
      </c>
      <c r="P37" s="310">
        <v>0</v>
      </c>
    </row>
    <row r="38" spans="1:53" ht="19.5" thickBot="1" x14ac:dyDescent="0.35">
      <c r="A38" s="80">
        <v>31332</v>
      </c>
      <c r="B38" s="34" t="s">
        <v>162</v>
      </c>
      <c r="C38" s="111">
        <v>0</v>
      </c>
      <c r="D38" s="98">
        <v>0</v>
      </c>
      <c r="E38" s="98">
        <v>0</v>
      </c>
      <c r="F38" s="91">
        <v>0</v>
      </c>
      <c r="G38" s="101">
        <v>0</v>
      </c>
      <c r="H38" s="91">
        <v>0</v>
      </c>
      <c r="I38" s="98">
        <v>0</v>
      </c>
      <c r="J38" s="98">
        <v>0</v>
      </c>
      <c r="K38" s="91">
        <v>0</v>
      </c>
      <c r="L38" s="91">
        <v>0</v>
      </c>
      <c r="M38" s="91">
        <v>0</v>
      </c>
      <c r="N38" s="91">
        <v>0</v>
      </c>
      <c r="O38" s="98">
        <v>0</v>
      </c>
      <c r="P38" s="311">
        <v>0</v>
      </c>
    </row>
    <row r="39" spans="1:53" ht="19.5" thickBot="1" x14ac:dyDescent="0.35">
      <c r="A39" s="65">
        <v>32</v>
      </c>
      <c r="B39" s="66" t="s">
        <v>17</v>
      </c>
      <c r="C39" s="165">
        <v>349472.92</v>
      </c>
      <c r="D39" s="189">
        <v>90000</v>
      </c>
      <c r="E39" s="97">
        <v>123309</v>
      </c>
      <c r="F39" s="188">
        <v>0</v>
      </c>
      <c r="G39" s="190">
        <v>116434.92</v>
      </c>
      <c r="H39" s="188">
        <v>0</v>
      </c>
      <c r="I39" s="188">
        <v>18960</v>
      </c>
      <c r="J39" s="188">
        <v>52</v>
      </c>
      <c r="K39" s="188">
        <f>K57</f>
        <v>20</v>
      </c>
      <c r="L39" s="188">
        <v>0</v>
      </c>
      <c r="M39" s="188">
        <v>0</v>
      </c>
      <c r="N39" s="188">
        <v>0</v>
      </c>
      <c r="O39" s="97">
        <v>299</v>
      </c>
      <c r="P39" s="308">
        <f>P57</f>
        <v>398</v>
      </c>
    </row>
    <row r="40" spans="1:53" s="31" customFormat="1" ht="39" customHeight="1" thickBot="1" x14ac:dyDescent="0.35">
      <c r="A40" s="65">
        <v>321</v>
      </c>
      <c r="B40" s="198" t="s">
        <v>58</v>
      </c>
      <c r="C40" s="165">
        <v>114198.38</v>
      </c>
      <c r="D40" s="189">
        <v>60000</v>
      </c>
      <c r="E40" s="97">
        <v>25039</v>
      </c>
      <c r="F40" s="188">
        <v>0</v>
      </c>
      <c r="G40" s="190">
        <v>27248.38</v>
      </c>
      <c r="H40" s="188">
        <v>0</v>
      </c>
      <c r="I40" s="188">
        <v>1560</v>
      </c>
      <c r="J40" s="188">
        <v>52</v>
      </c>
      <c r="K40" s="188">
        <v>0</v>
      </c>
      <c r="L40" s="188">
        <v>0</v>
      </c>
      <c r="M40" s="188">
        <v>0</v>
      </c>
      <c r="N40" s="188">
        <v>0</v>
      </c>
      <c r="O40" s="97">
        <v>299</v>
      </c>
      <c r="P40" s="308">
        <v>0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</row>
    <row r="41" spans="1:53" s="35" customFormat="1" x14ac:dyDescent="0.3">
      <c r="A41" s="191">
        <v>3211</v>
      </c>
      <c r="B41" s="192" t="s">
        <v>29</v>
      </c>
      <c r="C41" s="193">
        <v>17480</v>
      </c>
      <c r="D41" s="194">
        <v>0</v>
      </c>
      <c r="E41" s="195">
        <v>0</v>
      </c>
      <c r="F41" s="196">
        <v>0</v>
      </c>
      <c r="G41" s="197">
        <v>16100</v>
      </c>
      <c r="H41" s="196">
        <v>0</v>
      </c>
      <c r="I41" s="196">
        <v>1380</v>
      </c>
      <c r="J41" s="196">
        <v>0</v>
      </c>
      <c r="K41" s="196">
        <v>0</v>
      </c>
      <c r="L41" s="196">
        <v>0</v>
      </c>
      <c r="M41" s="196">
        <v>0</v>
      </c>
      <c r="N41" s="196">
        <v>0</v>
      </c>
      <c r="O41" s="195">
        <v>0</v>
      </c>
      <c r="P41" s="312">
        <v>0</v>
      </c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</row>
    <row r="42" spans="1:53" ht="36" customHeight="1" x14ac:dyDescent="0.3">
      <c r="A42" s="82">
        <v>32111</v>
      </c>
      <c r="B42" s="39" t="s">
        <v>69</v>
      </c>
      <c r="C42" s="113">
        <v>6000</v>
      </c>
      <c r="D42" s="59">
        <v>0</v>
      </c>
      <c r="E42" s="56">
        <v>0</v>
      </c>
      <c r="F42" s="56">
        <v>0</v>
      </c>
      <c r="G42" s="107">
        <v>5600</v>
      </c>
      <c r="H42" s="56">
        <v>0</v>
      </c>
      <c r="I42" s="56">
        <v>400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313">
        <v>0</v>
      </c>
    </row>
    <row r="43" spans="1:53" ht="36" customHeight="1" x14ac:dyDescent="0.3">
      <c r="A43" s="82">
        <v>32112</v>
      </c>
      <c r="B43" s="39" t="s">
        <v>70</v>
      </c>
      <c r="C43" s="113">
        <v>500</v>
      </c>
      <c r="D43" s="59">
        <v>0</v>
      </c>
      <c r="E43" s="56">
        <v>0</v>
      </c>
      <c r="F43" s="56">
        <v>0</v>
      </c>
      <c r="G43" s="107">
        <v>500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313">
        <v>0</v>
      </c>
    </row>
    <row r="44" spans="1:53" ht="36" customHeight="1" x14ac:dyDescent="0.3">
      <c r="A44" s="82">
        <v>32113</v>
      </c>
      <c r="B44" s="39" t="s">
        <v>71</v>
      </c>
      <c r="C44" s="113">
        <v>7200</v>
      </c>
      <c r="D44" s="59">
        <v>0</v>
      </c>
      <c r="E44" s="56">
        <v>0</v>
      </c>
      <c r="F44" s="56">
        <v>0</v>
      </c>
      <c r="G44" s="107">
        <v>6500</v>
      </c>
      <c r="H44" s="56">
        <v>0</v>
      </c>
      <c r="I44" s="56">
        <v>700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313">
        <v>0</v>
      </c>
    </row>
    <row r="45" spans="1:53" ht="36" customHeight="1" x14ac:dyDescent="0.3">
      <c r="A45" s="82">
        <v>32114</v>
      </c>
      <c r="B45" s="39" t="s">
        <v>72</v>
      </c>
      <c r="C45" s="113">
        <v>0</v>
      </c>
      <c r="D45" s="59">
        <v>0</v>
      </c>
      <c r="E45" s="56">
        <v>0</v>
      </c>
      <c r="F45" s="56">
        <v>0</v>
      </c>
      <c r="G45" s="107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313">
        <v>0</v>
      </c>
    </row>
    <row r="46" spans="1:53" ht="36" customHeight="1" x14ac:dyDescent="0.3">
      <c r="A46" s="82">
        <v>32115</v>
      </c>
      <c r="B46" s="39" t="s">
        <v>73</v>
      </c>
      <c r="C46" s="113">
        <v>3780</v>
      </c>
      <c r="D46" s="59">
        <v>0</v>
      </c>
      <c r="E46" s="56">
        <v>0</v>
      </c>
      <c r="F46" s="56">
        <v>0</v>
      </c>
      <c r="G46" s="107">
        <v>3500</v>
      </c>
      <c r="H46" s="56">
        <v>0</v>
      </c>
      <c r="I46" s="56">
        <v>280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313">
        <v>0</v>
      </c>
    </row>
    <row r="47" spans="1:53" ht="36" customHeight="1" x14ac:dyDescent="0.3">
      <c r="A47" s="82">
        <v>32116</v>
      </c>
      <c r="B47" s="39" t="s">
        <v>74</v>
      </c>
      <c r="C47" s="113">
        <v>0</v>
      </c>
      <c r="D47" s="59">
        <v>0</v>
      </c>
      <c r="E47" s="56">
        <v>0</v>
      </c>
      <c r="F47" s="56">
        <v>0</v>
      </c>
      <c r="G47" s="107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313">
        <v>0</v>
      </c>
    </row>
    <row r="48" spans="1:53" ht="36" customHeight="1" x14ac:dyDescent="0.3">
      <c r="A48" s="82">
        <v>32117</v>
      </c>
      <c r="B48" s="39" t="s">
        <v>75</v>
      </c>
      <c r="C48" s="113">
        <v>0</v>
      </c>
      <c r="D48" s="59">
        <v>0</v>
      </c>
      <c r="E48" s="56">
        <v>0</v>
      </c>
      <c r="F48" s="56">
        <v>0</v>
      </c>
      <c r="G48" s="107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313">
        <v>0</v>
      </c>
    </row>
    <row r="49" spans="1:53" ht="36" customHeight="1" x14ac:dyDescent="0.3">
      <c r="A49" s="81">
        <v>3212</v>
      </c>
      <c r="B49" s="37" t="s">
        <v>201</v>
      </c>
      <c r="C49" s="251">
        <v>94238.38</v>
      </c>
      <c r="D49" s="252">
        <v>60000</v>
      </c>
      <c r="E49" s="58">
        <v>25039</v>
      </c>
      <c r="F49" s="58">
        <v>0</v>
      </c>
      <c r="G49" s="253">
        <v>8848.380000000001</v>
      </c>
      <c r="H49" s="58">
        <v>0</v>
      </c>
      <c r="I49" s="58">
        <v>0</v>
      </c>
      <c r="J49" s="58">
        <v>52</v>
      </c>
      <c r="K49" s="58">
        <v>0</v>
      </c>
      <c r="L49" s="58">
        <v>0</v>
      </c>
      <c r="M49" s="58">
        <v>0</v>
      </c>
      <c r="N49" s="58">
        <v>0</v>
      </c>
      <c r="O49" s="58">
        <v>299</v>
      </c>
      <c r="P49" s="314">
        <v>0</v>
      </c>
    </row>
    <row r="50" spans="1:53" s="35" customFormat="1" ht="36" customHeight="1" x14ac:dyDescent="0.3">
      <c r="A50" s="83">
        <v>32121</v>
      </c>
      <c r="B50" s="41" t="s">
        <v>147</v>
      </c>
      <c r="C50" s="172">
        <v>94238.38</v>
      </c>
      <c r="D50" s="249">
        <v>60000</v>
      </c>
      <c r="E50" s="250">
        <v>25039</v>
      </c>
      <c r="F50" s="173">
        <v>0</v>
      </c>
      <c r="G50" s="247">
        <v>8848.380000000001</v>
      </c>
      <c r="H50" s="173">
        <v>0</v>
      </c>
      <c r="I50" s="173">
        <v>0</v>
      </c>
      <c r="J50" s="173">
        <v>52</v>
      </c>
      <c r="K50" s="173">
        <v>0</v>
      </c>
      <c r="L50" s="173">
        <v>0</v>
      </c>
      <c r="M50" s="173">
        <v>0</v>
      </c>
      <c r="N50" s="173">
        <v>0</v>
      </c>
      <c r="O50" s="250">
        <v>299</v>
      </c>
      <c r="P50" s="310">
        <v>0</v>
      </c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</row>
    <row r="51" spans="1:53" s="35" customFormat="1" ht="27.75" customHeight="1" x14ac:dyDescent="0.3">
      <c r="A51" s="81">
        <v>3213</v>
      </c>
      <c r="B51" s="37" t="s">
        <v>30</v>
      </c>
      <c r="C51" s="112">
        <v>2480</v>
      </c>
      <c r="D51" s="99">
        <v>0</v>
      </c>
      <c r="E51" s="102">
        <v>0</v>
      </c>
      <c r="F51" s="60">
        <v>0</v>
      </c>
      <c r="G51" s="106">
        <v>2300</v>
      </c>
      <c r="H51" s="60">
        <v>0</v>
      </c>
      <c r="I51" s="60">
        <v>180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315">
        <v>0</v>
      </c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</row>
    <row r="52" spans="1:53" ht="36" customHeight="1" x14ac:dyDescent="0.3">
      <c r="A52" s="82">
        <v>32131</v>
      </c>
      <c r="B52" s="39" t="s">
        <v>76</v>
      </c>
      <c r="C52" s="113">
        <v>1480</v>
      </c>
      <c r="D52" s="59">
        <v>0</v>
      </c>
      <c r="E52" s="63">
        <v>0</v>
      </c>
      <c r="F52" s="63">
        <v>0</v>
      </c>
      <c r="G52" s="107">
        <v>1300</v>
      </c>
      <c r="H52" s="63">
        <v>0</v>
      </c>
      <c r="I52" s="63">
        <v>180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306">
        <v>0</v>
      </c>
    </row>
    <row r="53" spans="1:53" ht="24" customHeight="1" x14ac:dyDescent="0.3">
      <c r="A53" s="82">
        <v>32132</v>
      </c>
      <c r="B53" s="39" t="s">
        <v>77</v>
      </c>
      <c r="C53" s="113">
        <v>1000</v>
      </c>
      <c r="D53" s="59">
        <v>0</v>
      </c>
      <c r="E53" s="63">
        <v>0</v>
      </c>
      <c r="F53" s="63">
        <v>0</v>
      </c>
      <c r="G53" s="107">
        <v>1000</v>
      </c>
      <c r="H53" s="63">
        <v>0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306">
        <v>0</v>
      </c>
    </row>
    <row r="54" spans="1:53" s="35" customFormat="1" ht="36" customHeight="1" x14ac:dyDescent="0.3">
      <c r="A54" s="81">
        <v>3214</v>
      </c>
      <c r="B54" s="37" t="s">
        <v>55</v>
      </c>
      <c r="C54" s="112">
        <v>0</v>
      </c>
      <c r="D54" s="99">
        <v>0</v>
      </c>
      <c r="E54" s="102">
        <v>0</v>
      </c>
      <c r="F54" s="60">
        <v>0</v>
      </c>
      <c r="G54" s="106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315">
        <v>0</v>
      </c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</row>
    <row r="55" spans="1:53" ht="36" customHeight="1" x14ac:dyDescent="0.3">
      <c r="A55" s="82">
        <v>32141</v>
      </c>
      <c r="B55" s="39" t="s">
        <v>55</v>
      </c>
      <c r="C55" s="113">
        <v>0</v>
      </c>
      <c r="D55" s="59">
        <v>0</v>
      </c>
      <c r="E55" s="63">
        <v>0</v>
      </c>
      <c r="F55" s="63">
        <v>0</v>
      </c>
      <c r="G55" s="107">
        <v>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306">
        <v>0</v>
      </c>
    </row>
    <row r="56" spans="1:53" ht="36" customHeight="1" thickBot="1" x14ac:dyDescent="0.35">
      <c r="A56" s="80">
        <v>32149</v>
      </c>
      <c r="B56" s="199" t="s">
        <v>78</v>
      </c>
      <c r="C56" s="111">
        <v>0</v>
      </c>
      <c r="D56" s="200">
        <v>0</v>
      </c>
      <c r="E56" s="64">
        <v>0</v>
      </c>
      <c r="F56" s="64">
        <v>0</v>
      </c>
      <c r="G56" s="109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307">
        <v>0</v>
      </c>
    </row>
    <row r="57" spans="1:53" s="31" customFormat="1" ht="37.5" thickBot="1" x14ac:dyDescent="0.35">
      <c r="A57" s="65">
        <v>322</v>
      </c>
      <c r="B57" s="198" t="s">
        <v>3</v>
      </c>
      <c r="C57" s="165">
        <v>100968</v>
      </c>
      <c r="D57" s="189">
        <v>3900</v>
      </c>
      <c r="E57" s="105">
        <v>77000</v>
      </c>
      <c r="F57" s="67">
        <v>0</v>
      </c>
      <c r="G57" s="166">
        <v>19650</v>
      </c>
      <c r="H57" s="67">
        <v>0</v>
      </c>
      <c r="I57" s="67">
        <v>0</v>
      </c>
      <c r="J57" s="67">
        <v>0</v>
      </c>
      <c r="K57" s="67">
        <f>K65</f>
        <v>20</v>
      </c>
      <c r="L57" s="67">
        <v>0</v>
      </c>
      <c r="M57" s="67">
        <v>0</v>
      </c>
      <c r="N57" s="67">
        <v>0</v>
      </c>
      <c r="O57" s="67">
        <v>0</v>
      </c>
      <c r="P57" s="304">
        <f>P65</f>
        <v>398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</row>
    <row r="58" spans="1:53" s="35" customFormat="1" x14ac:dyDescent="0.3">
      <c r="A58" s="191">
        <v>3221</v>
      </c>
      <c r="B58" s="192" t="s">
        <v>31</v>
      </c>
      <c r="C58" s="193">
        <v>7200</v>
      </c>
      <c r="D58" s="194">
        <v>0</v>
      </c>
      <c r="E58" s="201">
        <v>0</v>
      </c>
      <c r="F58" s="202">
        <v>0</v>
      </c>
      <c r="G58" s="197">
        <v>7200</v>
      </c>
      <c r="H58" s="202">
        <v>0</v>
      </c>
      <c r="I58" s="202">
        <v>0</v>
      </c>
      <c r="J58" s="202">
        <v>0</v>
      </c>
      <c r="K58" s="202">
        <v>0</v>
      </c>
      <c r="L58" s="202">
        <v>0</v>
      </c>
      <c r="M58" s="202">
        <v>0</v>
      </c>
      <c r="N58" s="202">
        <v>0</v>
      </c>
      <c r="O58" s="202">
        <v>0</v>
      </c>
      <c r="P58" s="316">
        <v>0</v>
      </c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</row>
    <row r="59" spans="1:53" x14ac:dyDescent="0.3">
      <c r="A59" s="82">
        <v>32211</v>
      </c>
      <c r="B59" s="39" t="s">
        <v>31</v>
      </c>
      <c r="C59" s="113">
        <v>2500</v>
      </c>
      <c r="D59" s="59">
        <v>0</v>
      </c>
      <c r="E59" s="63">
        <v>0</v>
      </c>
      <c r="F59" s="63">
        <v>0</v>
      </c>
      <c r="G59" s="107">
        <v>2500</v>
      </c>
      <c r="H59" s="63">
        <v>0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306">
        <v>0</v>
      </c>
    </row>
    <row r="60" spans="1:53" x14ac:dyDescent="0.3">
      <c r="A60" s="82">
        <v>32212</v>
      </c>
      <c r="B60" s="39" t="s">
        <v>79</v>
      </c>
      <c r="C60" s="113">
        <v>300</v>
      </c>
      <c r="D60" s="59">
        <v>0</v>
      </c>
      <c r="E60" s="63">
        <v>0</v>
      </c>
      <c r="F60" s="63">
        <v>0</v>
      </c>
      <c r="G60" s="107">
        <v>300</v>
      </c>
      <c r="H60" s="63">
        <v>0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306">
        <v>0</v>
      </c>
    </row>
    <row r="61" spans="1:53" x14ac:dyDescent="0.3">
      <c r="A61" s="82">
        <v>32213</v>
      </c>
      <c r="B61" s="39" t="s">
        <v>80</v>
      </c>
      <c r="C61" s="113">
        <v>0</v>
      </c>
      <c r="D61" s="59">
        <v>0</v>
      </c>
      <c r="E61" s="63">
        <v>0</v>
      </c>
      <c r="F61" s="63">
        <v>0</v>
      </c>
      <c r="G61" s="107">
        <v>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306">
        <v>0</v>
      </c>
    </row>
    <row r="62" spans="1:53" ht="36.75" x14ac:dyDescent="0.3">
      <c r="A62" s="82">
        <v>32214</v>
      </c>
      <c r="B62" s="39" t="s">
        <v>81</v>
      </c>
      <c r="C62" s="113">
        <v>600</v>
      </c>
      <c r="D62" s="59">
        <v>0</v>
      </c>
      <c r="E62" s="63">
        <v>0</v>
      </c>
      <c r="F62" s="63">
        <v>0</v>
      </c>
      <c r="G62" s="107">
        <v>600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306">
        <v>0</v>
      </c>
    </row>
    <row r="63" spans="1:53" ht="22.5" customHeight="1" x14ac:dyDescent="0.3">
      <c r="A63" s="82">
        <v>32216</v>
      </c>
      <c r="B63" s="39" t="s">
        <v>82</v>
      </c>
      <c r="C63" s="113">
        <v>1600</v>
      </c>
      <c r="D63" s="59">
        <v>0</v>
      </c>
      <c r="E63" s="63">
        <v>0</v>
      </c>
      <c r="F63" s="63">
        <v>0</v>
      </c>
      <c r="G63" s="107">
        <v>1600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306">
        <v>0</v>
      </c>
    </row>
    <row r="64" spans="1:53" ht="39" customHeight="1" x14ac:dyDescent="0.3">
      <c r="A64" s="82">
        <v>32219</v>
      </c>
      <c r="B64" s="39" t="s">
        <v>83</v>
      </c>
      <c r="C64" s="113">
        <v>2200</v>
      </c>
      <c r="D64" s="59">
        <v>0</v>
      </c>
      <c r="E64" s="63">
        <v>0</v>
      </c>
      <c r="F64" s="63">
        <v>0</v>
      </c>
      <c r="G64" s="107">
        <v>2200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306">
        <v>0</v>
      </c>
    </row>
    <row r="65" spans="1:53" s="35" customFormat="1" x14ac:dyDescent="0.3">
      <c r="A65" s="81">
        <v>3222</v>
      </c>
      <c r="B65" s="37" t="s">
        <v>64</v>
      </c>
      <c r="C65" s="112">
        <v>418</v>
      </c>
      <c r="D65" s="99">
        <v>0</v>
      </c>
      <c r="E65" s="102">
        <v>0</v>
      </c>
      <c r="F65" s="60">
        <v>0</v>
      </c>
      <c r="G65" s="106">
        <v>0</v>
      </c>
      <c r="H65" s="60">
        <v>0</v>
      </c>
      <c r="I65" s="60">
        <v>0</v>
      </c>
      <c r="J65" s="60">
        <v>0</v>
      </c>
      <c r="K65" s="60">
        <f>K66</f>
        <v>20</v>
      </c>
      <c r="L65" s="60">
        <v>0</v>
      </c>
      <c r="M65" s="60">
        <v>0</v>
      </c>
      <c r="N65" s="60">
        <v>0</v>
      </c>
      <c r="O65" s="60">
        <v>0</v>
      </c>
      <c r="P65" s="315">
        <f>P66</f>
        <v>398</v>
      </c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</row>
    <row r="66" spans="1:53" s="35" customFormat="1" x14ac:dyDescent="0.3">
      <c r="A66" s="83">
        <v>32224</v>
      </c>
      <c r="B66" s="41" t="s">
        <v>200</v>
      </c>
      <c r="C66" s="172">
        <v>418</v>
      </c>
      <c r="D66" s="249">
        <v>0</v>
      </c>
      <c r="E66" s="248">
        <v>0</v>
      </c>
      <c r="F66" s="62">
        <v>0</v>
      </c>
      <c r="G66" s="247">
        <v>0</v>
      </c>
      <c r="H66" s="62">
        <v>0</v>
      </c>
      <c r="I66" s="62">
        <v>0</v>
      </c>
      <c r="J66" s="62">
        <v>0</v>
      </c>
      <c r="K66" s="62">
        <v>20</v>
      </c>
      <c r="L66" s="62">
        <v>0</v>
      </c>
      <c r="M66" s="62">
        <v>0</v>
      </c>
      <c r="N66" s="62">
        <v>0</v>
      </c>
      <c r="O66" s="62">
        <v>0</v>
      </c>
      <c r="P66" s="317">
        <v>398</v>
      </c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</row>
    <row r="67" spans="1:53" s="35" customFormat="1" x14ac:dyDescent="0.3">
      <c r="A67" s="81">
        <v>3223</v>
      </c>
      <c r="B67" s="37" t="s">
        <v>32</v>
      </c>
      <c r="C67" s="112">
        <v>88600</v>
      </c>
      <c r="D67" s="99">
        <v>3900</v>
      </c>
      <c r="E67" s="102">
        <v>77000</v>
      </c>
      <c r="F67" s="60">
        <v>0</v>
      </c>
      <c r="G67" s="106">
        <v>7700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315">
        <v>0</v>
      </c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</row>
    <row r="68" spans="1:53" x14ac:dyDescent="0.3">
      <c r="A68" s="82">
        <v>32231</v>
      </c>
      <c r="B68" s="39" t="s">
        <v>32</v>
      </c>
      <c r="C68" s="113">
        <v>17000</v>
      </c>
      <c r="D68" s="59">
        <v>0</v>
      </c>
      <c r="E68" s="63">
        <v>17000</v>
      </c>
      <c r="F68" s="63">
        <v>0</v>
      </c>
      <c r="G68" s="107">
        <v>0</v>
      </c>
      <c r="H68" s="63">
        <v>0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306">
        <v>0</v>
      </c>
    </row>
    <row r="69" spans="1:53" ht="18.75" customHeight="1" x14ac:dyDescent="0.3">
      <c r="A69" s="82">
        <v>32232</v>
      </c>
      <c r="B69" s="39" t="s">
        <v>84</v>
      </c>
      <c r="C69" s="113">
        <v>0</v>
      </c>
      <c r="D69" s="59">
        <v>0</v>
      </c>
      <c r="E69" s="63">
        <v>0</v>
      </c>
      <c r="F69" s="63">
        <v>0</v>
      </c>
      <c r="G69" s="107">
        <v>0</v>
      </c>
      <c r="H69" s="63">
        <v>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306">
        <v>0</v>
      </c>
    </row>
    <row r="70" spans="1:53" x14ac:dyDescent="0.3">
      <c r="A70" s="82">
        <v>32233</v>
      </c>
      <c r="B70" s="39" t="s">
        <v>85</v>
      </c>
      <c r="C70" s="113">
        <v>69100</v>
      </c>
      <c r="D70" s="59">
        <v>3900</v>
      </c>
      <c r="E70" s="63">
        <v>60000</v>
      </c>
      <c r="F70" s="63">
        <v>0</v>
      </c>
      <c r="G70" s="107">
        <v>5200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306">
        <v>0</v>
      </c>
    </row>
    <row r="71" spans="1:53" ht="21.75" customHeight="1" x14ac:dyDescent="0.3">
      <c r="A71" s="82">
        <v>32234</v>
      </c>
      <c r="B71" s="39" t="s">
        <v>86</v>
      </c>
      <c r="C71" s="113">
        <v>2500</v>
      </c>
      <c r="D71" s="59">
        <v>0</v>
      </c>
      <c r="E71" s="63">
        <v>0</v>
      </c>
      <c r="F71" s="63">
        <v>0</v>
      </c>
      <c r="G71" s="107">
        <v>2500</v>
      </c>
      <c r="H71" s="63">
        <v>0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306">
        <v>0</v>
      </c>
    </row>
    <row r="72" spans="1:53" ht="36" customHeight="1" x14ac:dyDescent="0.3">
      <c r="A72" s="82">
        <v>32239</v>
      </c>
      <c r="B72" s="39" t="s">
        <v>87</v>
      </c>
      <c r="C72" s="113">
        <v>0</v>
      </c>
      <c r="D72" s="59">
        <v>0</v>
      </c>
      <c r="E72" s="63">
        <v>0</v>
      </c>
      <c r="F72" s="63">
        <v>0</v>
      </c>
      <c r="G72" s="107">
        <v>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306">
        <v>0</v>
      </c>
    </row>
    <row r="73" spans="1:53" s="35" customFormat="1" x14ac:dyDescent="0.3">
      <c r="A73" s="81">
        <v>3224</v>
      </c>
      <c r="B73" s="37" t="s">
        <v>33</v>
      </c>
      <c r="C73" s="112">
        <v>2850</v>
      </c>
      <c r="D73" s="99">
        <v>0</v>
      </c>
      <c r="E73" s="102">
        <v>0</v>
      </c>
      <c r="F73" s="60">
        <v>0</v>
      </c>
      <c r="G73" s="106">
        <v>2850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315">
        <v>0</v>
      </c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</row>
    <row r="74" spans="1:53" s="30" customFormat="1" ht="36.75" x14ac:dyDescent="0.3">
      <c r="A74" s="83">
        <v>32241</v>
      </c>
      <c r="B74" s="41" t="s">
        <v>90</v>
      </c>
      <c r="C74" s="113">
        <v>1500</v>
      </c>
      <c r="D74" s="100">
        <v>0</v>
      </c>
      <c r="E74" s="103">
        <v>0</v>
      </c>
      <c r="F74" s="62">
        <v>0</v>
      </c>
      <c r="G74" s="107">
        <v>1500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317">
        <v>0</v>
      </c>
    </row>
    <row r="75" spans="1:53" s="30" customFormat="1" ht="36.75" customHeight="1" x14ac:dyDescent="0.3">
      <c r="A75" s="83">
        <v>32242</v>
      </c>
      <c r="B75" s="41" t="s">
        <v>151</v>
      </c>
      <c r="C75" s="113">
        <v>200</v>
      </c>
      <c r="D75" s="100">
        <v>0</v>
      </c>
      <c r="E75" s="103">
        <v>0</v>
      </c>
      <c r="F75" s="62">
        <v>0</v>
      </c>
      <c r="G75" s="107">
        <v>200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317">
        <v>0</v>
      </c>
    </row>
    <row r="76" spans="1:53" s="30" customFormat="1" ht="36.75" customHeight="1" x14ac:dyDescent="0.3">
      <c r="A76" s="83">
        <v>32243</v>
      </c>
      <c r="B76" s="41" t="s">
        <v>170</v>
      </c>
      <c r="C76" s="113">
        <v>150</v>
      </c>
      <c r="D76" s="100">
        <v>0</v>
      </c>
      <c r="E76" s="103">
        <v>0</v>
      </c>
      <c r="F76" s="62">
        <v>0</v>
      </c>
      <c r="G76" s="107">
        <v>150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317">
        <v>0</v>
      </c>
    </row>
    <row r="77" spans="1:53" s="30" customFormat="1" ht="36.75" x14ac:dyDescent="0.3">
      <c r="A77" s="83">
        <v>32244</v>
      </c>
      <c r="B77" s="41" t="s">
        <v>91</v>
      </c>
      <c r="C77" s="113">
        <v>1000</v>
      </c>
      <c r="D77" s="100">
        <v>0</v>
      </c>
      <c r="E77" s="103">
        <v>0</v>
      </c>
      <c r="F77" s="62">
        <v>0</v>
      </c>
      <c r="G77" s="107">
        <v>1000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317">
        <v>0</v>
      </c>
    </row>
    <row r="78" spans="1:53" s="35" customFormat="1" ht="27" customHeight="1" x14ac:dyDescent="0.3">
      <c r="A78" s="81">
        <v>3225</v>
      </c>
      <c r="B78" s="37" t="s">
        <v>34</v>
      </c>
      <c r="C78" s="112">
        <v>1500</v>
      </c>
      <c r="D78" s="99">
        <v>0</v>
      </c>
      <c r="E78" s="102">
        <v>0</v>
      </c>
      <c r="F78" s="60">
        <v>0</v>
      </c>
      <c r="G78" s="106">
        <v>1500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315">
        <v>0</v>
      </c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</row>
    <row r="79" spans="1:53" ht="24" customHeight="1" x14ac:dyDescent="0.3">
      <c r="A79" s="82">
        <v>32251</v>
      </c>
      <c r="B79" s="39" t="s">
        <v>34</v>
      </c>
      <c r="C79" s="113">
        <v>1500</v>
      </c>
      <c r="D79" s="59">
        <v>0</v>
      </c>
      <c r="E79" s="63">
        <v>0</v>
      </c>
      <c r="F79" s="63">
        <v>0</v>
      </c>
      <c r="G79" s="107">
        <v>1500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306">
        <v>0</v>
      </c>
    </row>
    <row r="80" spans="1:53" s="35" customFormat="1" x14ac:dyDescent="0.3">
      <c r="A80" s="81">
        <v>3227</v>
      </c>
      <c r="B80" s="42" t="s">
        <v>56</v>
      </c>
      <c r="C80" s="112">
        <v>400</v>
      </c>
      <c r="D80" s="99">
        <v>0</v>
      </c>
      <c r="E80" s="102">
        <v>0</v>
      </c>
      <c r="F80" s="60">
        <v>0</v>
      </c>
      <c r="G80" s="106">
        <v>400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315">
        <v>0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</row>
    <row r="81" spans="1:53" s="30" customFormat="1" ht="19.5" thickBot="1" x14ac:dyDescent="0.35">
      <c r="A81" s="84">
        <v>32271</v>
      </c>
      <c r="B81" s="203" t="s">
        <v>56</v>
      </c>
      <c r="C81" s="111">
        <v>400</v>
      </c>
      <c r="D81" s="167">
        <v>0</v>
      </c>
      <c r="E81" s="101">
        <v>0</v>
      </c>
      <c r="F81" s="61">
        <v>0</v>
      </c>
      <c r="G81" s="109">
        <v>400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318">
        <v>0</v>
      </c>
    </row>
    <row r="82" spans="1:53" s="31" customFormat="1" ht="19.5" thickBot="1" x14ac:dyDescent="0.35">
      <c r="A82" s="65">
        <v>323</v>
      </c>
      <c r="B82" s="66" t="s">
        <v>4</v>
      </c>
      <c r="C82" s="165">
        <v>113036.54000000001</v>
      </c>
      <c r="D82" s="189">
        <v>22100</v>
      </c>
      <c r="E82" s="205">
        <v>19800</v>
      </c>
      <c r="F82" s="206">
        <v>0</v>
      </c>
      <c r="G82" s="166">
        <v>58936.54</v>
      </c>
      <c r="H82" s="206">
        <v>0</v>
      </c>
      <c r="I82" s="97">
        <v>12200</v>
      </c>
      <c r="J82" s="206">
        <v>0</v>
      </c>
      <c r="K82" s="206">
        <v>0</v>
      </c>
      <c r="L82" s="206">
        <v>0</v>
      </c>
      <c r="M82" s="206">
        <v>0</v>
      </c>
      <c r="N82" s="206">
        <v>0</v>
      </c>
      <c r="O82" s="206">
        <v>0</v>
      </c>
      <c r="P82" s="319">
        <v>0</v>
      </c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</row>
    <row r="83" spans="1:53" s="35" customFormat="1" x14ac:dyDescent="0.3">
      <c r="A83" s="191">
        <v>3231</v>
      </c>
      <c r="B83" s="204" t="s">
        <v>35</v>
      </c>
      <c r="C83" s="193">
        <v>11800</v>
      </c>
      <c r="D83" s="194">
        <v>2500</v>
      </c>
      <c r="E83" s="201">
        <v>1000</v>
      </c>
      <c r="F83" s="202">
        <v>0</v>
      </c>
      <c r="G83" s="197">
        <v>8300</v>
      </c>
      <c r="H83" s="202">
        <v>0</v>
      </c>
      <c r="I83" s="201">
        <v>0</v>
      </c>
      <c r="J83" s="202">
        <v>0</v>
      </c>
      <c r="K83" s="202">
        <v>0</v>
      </c>
      <c r="L83" s="202">
        <v>0</v>
      </c>
      <c r="M83" s="202">
        <v>0</v>
      </c>
      <c r="N83" s="202">
        <v>0</v>
      </c>
      <c r="O83" s="202">
        <v>0</v>
      </c>
      <c r="P83" s="316">
        <v>0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</row>
    <row r="84" spans="1:53" x14ac:dyDescent="0.3">
      <c r="A84" s="82">
        <v>32311</v>
      </c>
      <c r="B84" s="38" t="s">
        <v>88</v>
      </c>
      <c r="C84" s="113">
        <v>2600</v>
      </c>
      <c r="D84" s="59">
        <v>0</v>
      </c>
      <c r="E84" s="63">
        <v>0</v>
      </c>
      <c r="F84" s="63">
        <v>0</v>
      </c>
      <c r="G84" s="107">
        <v>2600</v>
      </c>
      <c r="H84" s="63">
        <v>0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306">
        <v>0</v>
      </c>
    </row>
    <row r="85" spans="1:53" x14ac:dyDescent="0.3">
      <c r="A85" s="82">
        <v>32312</v>
      </c>
      <c r="B85" s="38" t="s">
        <v>134</v>
      </c>
      <c r="C85" s="113">
        <v>0</v>
      </c>
      <c r="D85" s="59">
        <v>0</v>
      </c>
      <c r="E85" s="63">
        <v>0</v>
      </c>
      <c r="F85" s="63">
        <v>0</v>
      </c>
      <c r="G85" s="107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306">
        <v>0</v>
      </c>
    </row>
    <row r="86" spans="1:53" x14ac:dyDescent="0.3">
      <c r="A86" s="82">
        <v>32313</v>
      </c>
      <c r="B86" s="38" t="s">
        <v>89</v>
      </c>
      <c r="C86" s="113">
        <v>700</v>
      </c>
      <c r="D86" s="59">
        <v>0</v>
      </c>
      <c r="E86" s="63">
        <v>0</v>
      </c>
      <c r="F86" s="63">
        <v>0</v>
      </c>
      <c r="G86" s="107">
        <v>700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306">
        <v>0</v>
      </c>
    </row>
    <row r="87" spans="1:53" x14ac:dyDescent="0.3">
      <c r="A87" s="82">
        <v>32314</v>
      </c>
      <c r="B87" s="38" t="s">
        <v>133</v>
      </c>
      <c r="C87" s="113">
        <v>0</v>
      </c>
      <c r="D87" s="59">
        <v>0</v>
      </c>
      <c r="E87" s="63">
        <v>0</v>
      </c>
      <c r="F87" s="63">
        <v>0</v>
      </c>
      <c r="G87" s="107">
        <v>0</v>
      </c>
      <c r="H87" s="63">
        <v>0</v>
      </c>
      <c r="I87" s="63">
        <v>0</v>
      </c>
      <c r="J87" s="63">
        <v>0</v>
      </c>
      <c r="K87" s="63">
        <v>0</v>
      </c>
      <c r="L87" s="63">
        <v>0</v>
      </c>
      <c r="M87" s="63">
        <v>0</v>
      </c>
      <c r="N87" s="63">
        <v>0</v>
      </c>
      <c r="O87" s="63">
        <v>0</v>
      </c>
      <c r="P87" s="306">
        <v>0</v>
      </c>
    </row>
    <row r="88" spans="1:53" x14ac:dyDescent="0.3">
      <c r="A88" s="82">
        <v>32319</v>
      </c>
      <c r="B88" s="38" t="s">
        <v>132</v>
      </c>
      <c r="C88" s="113">
        <v>8500</v>
      </c>
      <c r="D88" s="59">
        <v>2500</v>
      </c>
      <c r="E88" s="63">
        <v>1000</v>
      </c>
      <c r="F88" s="63">
        <v>0</v>
      </c>
      <c r="G88" s="107">
        <v>5000</v>
      </c>
      <c r="H88" s="63">
        <v>0</v>
      </c>
      <c r="I88" s="63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306">
        <v>0</v>
      </c>
    </row>
    <row r="89" spans="1:53" s="35" customFormat="1" x14ac:dyDescent="0.3">
      <c r="A89" s="81">
        <v>3232</v>
      </c>
      <c r="B89" s="36" t="s">
        <v>36</v>
      </c>
      <c r="C89" s="112">
        <v>11200</v>
      </c>
      <c r="D89" s="99">
        <v>4500</v>
      </c>
      <c r="E89" s="102">
        <v>0</v>
      </c>
      <c r="F89" s="60">
        <v>0</v>
      </c>
      <c r="G89" s="106">
        <v>6500</v>
      </c>
      <c r="H89" s="60">
        <v>0</v>
      </c>
      <c r="I89" s="102">
        <v>200</v>
      </c>
      <c r="J89" s="60">
        <v>0</v>
      </c>
      <c r="K89" s="60">
        <v>0</v>
      </c>
      <c r="L89" s="60">
        <v>0</v>
      </c>
      <c r="M89" s="60">
        <v>0</v>
      </c>
      <c r="N89" s="60">
        <v>0</v>
      </c>
      <c r="O89" s="60">
        <v>0</v>
      </c>
      <c r="P89" s="315">
        <v>0</v>
      </c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</row>
    <row r="90" spans="1:53" s="30" customFormat="1" x14ac:dyDescent="0.3">
      <c r="A90" s="83">
        <v>32321</v>
      </c>
      <c r="B90" s="40" t="s">
        <v>94</v>
      </c>
      <c r="C90" s="113">
        <v>800</v>
      </c>
      <c r="D90" s="100">
        <v>0</v>
      </c>
      <c r="E90" s="103">
        <v>0</v>
      </c>
      <c r="F90" s="62">
        <v>0</v>
      </c>
      <c r="G90" s="107">
        <v>800</v>
      </c>
      <c r="H90" s="62">
        <v>0</v>
      </c>
      <c r="I90" s="103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317">
        <v>0</v>
      </c>
    </row>
    <row r="91" spans="1:53" s="30" customFormat="1" ht="18" customHeight="1" x14ac:dyDescent="0.3">
      <c r="A91" s="83">
        <v>32322</v>
      </c>
      <c r="B91" s="40" t="s">
        <v>95</v>
      </c>
      <c r="C91" s="113">
        <v>8700</v>
      </c>
      <c r="D91" s="100">
        <v>4500</v>
      </c>
      <c r="E91" s="103">
        <v>0</v>
      </c>
      <c r="F91" s="62">
        <v>0</v>
      </c>
      <c r="G91" s="107">
        <v>4000</v>
      </c>
      <c r="H91" s="62">
        <v>0</v>
      </c>
      <c r="I91" s="103">
        <v>200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317">
        <v>0</v>
      </c>
    </row>
    <row r="92" spans="1:53" s="30" customFormat="1" x14ac:dyDescent="0.3">
      <c r="A92" s="83">
        <v>32323</v>
      </c>
      <c r="B92" s="40" t="s">
        <v>96</v>
      </c>
      <c r="C92" s="113">
        <v>700</v>
      </c>
      <c r="D92" s="62">
        <v>0</v>
      </c>
      <c r="E92" s="103">
        <v>0</v>
      </c>
      <c r="F92" s="62">
        <v>0</v>
      </c>
      <c r="G92" s="107">
        <v>700</v>
      </c>
      <c r="H92" s="62">
        <v>0</v>
      </c>
      <c r="I92" s="103">
        <v>0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317">
        <v>0</v>
      </c>
    </row>
    <row r="93" spans="1:53" s="30" customFormat="1" x14ac:dyDescent="0.3">
      <c r="A93" s="83">
        <v>32329</v>
      </c>
      <c r="B93" s="40" t="s">
        <v>137</v>
      </c>
      <c r="C93" s="113">
        <v>1000</v>
      </c>
      <c r="D93" s="62">
        <v>0</v>
      </c>
      <c r="E93" s="103">
        <v>0</v>
      </c>
      <c r="F93" s="62">
        <v>0</v>
      </c>
      <c r="G93" s="107">
        <v>1000</v>
      </c>
      <c r="H93" s="62">
        <v>0</v>
      </c>
      <c r="I93" s="103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317">
        <v>0</v>
      </c>
    </row>
    <row r="94" spans="1:53" s="35" customFormat="1" x14ac:dyDescent="0.3">
      <c r="A94" s="81">
        <v>3233</v>
      </c>
      <c r="B94" s="36" t="s">
        <v>37</v>
      </c>
      <c r="C94" s="112">
        <v>7700</v>
      </c>
      <c r="D94" s="60">
        <v>0</v>
      </c>
      <c r="E94" s="102">
        <v>0</v>
      </c>
      <c r="F94" s="60">
        <v>0</v>
      </c>
      <c r="G94" s="106">
        <v>7700</v>
      </c>
      <c r="H94" s="60">
        <v>0</v>
      </c>
      <c r="I94" s="102">
        <v>0</v>
      </c>
      <c r="J94" s="60">
        <v>0</v>
      </c>
      <c r="K94" s="60">
        <v>0</v>
      </c>
      <c r="L94" s="60">
        <v>0</v>
      </c>
      <c r="M94" s="60">
        <v>0</v>
      </c>
      <c r="N94" s="60">
        <v>0</v>
      </c>
      <c r="O94" s="60">
        <v>0</v>
      </c>
      <c r="P94" s="315">
        <v>0</v>
      </c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</row>
    <row r="95" spans="1:53" s="30" customFormat="1" x14ac:dyDescent="0.3">
      <c r="A95" s="83">
        <v>32331</v>
      </c>
      <c r="B95" s="40" t="s">
        <v>148</v>
      </c>
      <c r="C95" s="113">
        <v>2500</v>
      </c>
      <c r="D95" s="62">
        <v>0</v>
      </c>
      <c r="E95" s="103">
        <v>0</v>
      </c>
      <c r="F95" s="62">
        <v>0</v>
      </c>
      <c r="G95" s="108">
        <v>2500</v>
      </c>
      <c r="H95" s="62">
        <v>0</v>
      </c>
      <c r="I95" s="103">
        <v>0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317">
        <v>0</v>
      </c>
    </row>
    <row r="96" spans="1:53" x14ac:dyDescent="0.3">
      <c r="A96" s="82">
        <v>32332</v>
      </c>
      <c r="B96" s="38" t="s">
        <v>92</v>
      </c>
      <c r="C96" s="113">
        <v>200</v>
      </c>
      <c r="D96" s="63">
        <v>0</v>
      </c>
      <c r="E96" s="63">
        <v>0</v>
      </c>
      <c r="F96" s="63">
        <v>0</v>
      </c>
      <c r="G96" s="107">
        <v>200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306">
        <v>0</v>
      </c>
    </row>
    <row r="97" spans="1:53" x14ac:dyDescent="0.3">
      <c r="A97" s="82">
        <v>32334</v>
      </c>
      <c r="B97" s="38" t="s">
        <v>149</v>
      </c>
      <c r="C97" s="113">
        <v>2500</v>
      </c>
      <c r="D97" s="63">
        <v>0</v>
      </c>
      <c r="E97" s="63">
        <v>0</v>
      </c>
      <c r="F97" s="63">
        <v>0</v>
      </c>
      <c r="G97" s="107">
        <v>2500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306">
        <v>0</v>
      </c>
    </row>
    <row r="98" spans="1:53" x14ac:dyDescent="0.3">
      <c r="A98" s="82">
        <v>32339</v>
      </c>
      <c r="B98" s="38" t="s">
        <v>93</v>
      </c>
      <c r="C98" s="113">
        <v>2500</v>
      </c>
      <c r="D98" s="63">
        <v>0</v>
      </c>
      <c r="E98" s="63">
        <v>0</v>
      </c>
      <c r="F98" s="63">
        <v>0</v>
      </c>
      <c r="G98" s="107">
        <v>2500</v>
      </c>
      <c r="H98" s="63">
        <v>0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306">
        <v>0</v>
      </c>
    </row>
    <row r="99" spans="1:53" s="35" customFormat="1" x14ac:dyDescent="0.3">
      <c r="A99" s="81">
        <v>3234</v>
      </c>
      <c r="B99" s="36" t="s">
        <v>38</v>
      </c>
      <c r="C99" s="112">
        <v>10600</v>
      </c>
      <c r="D99" s="60">
        <v>0</v>
      </c>
      <c r="E99" s="102">
        <v>8000</v>
      </c>
      <c r="F99" s="60">
        <v>0</v>
      </c>
      <c r="G99" s="106">
        <v>2600</v>
      </c>
      <c r="H99" s="60">
        <v>0</v>
      </c>
      <c r="I99" s="102">
        <v>0</v>
      </c>
      <c r="J99" s="60">
        <v>0</v>
      </c>
      <c r="K99" s="60">
        <v>0</v>
      </c>
      <c r="L99" s="60">
        <v>0</v>
      </c>
      <c r="M99" s="60">
        <v>0</v>
      </c>
      <c r="N99" s="60">
        <v>0</v>
      </c>
      <c r="O99" s="60">
        <v>0</v>
      </c>
      <c r="P99" s="315">
        <v>0</v>
      </c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</row>
    <row r="100" spans="1:53" s="30" customFormat="1" x14ac:dyDescent="0.3">
      <c r="A100" s="83">
        <v>32341</v>
      </c>
      <c r="B100" s="40" t="s">
        <v>97</v>
      </c>
      <c r="C100" s="113">
        <v>2000</v>
      </c>
      <c r="D100" s="62">
        <v>0</v>
      </c>
      <c r="E100" s="103">
        <v>1500</v>
      </c>
      <c r="F100" s="62">
        <v>0</v>
      </c>
      <c r="G100" s="107">
        <v>500</v>
      </c>
      <c r="H100" s="62">
        <v>0</v>
      </c>
      <c r="I100" s="103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317">
        <v>0</v>
      </c>
    </row>
    <row r="101" spans="1:53" s="30" customFormat="1" x14ac:dyDescent="0.3">
      <c r="A101" s="83">
        <v>32342</v>
      </c>
      <c r="B101" s="40" t="s">
        <v>98</v>
      </c>
      <c r="C101" s="113">
        <v>800</v>
      </c>
      <c r="D101" s="62">
        <v>0</v>
      </c>
      <c r="E101" s="103">
        <v>0</v>
      </c>
      <c r="F101" s="62">
        <v>0</v>
      </c>
      <c r="G101" s="107">
        <v>800</v>
      </c>
      <c r="H101" s="62">
        <v>0</v>
      </c>
      <c r="I101" s="103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317">
        <v>0</v>
      </c>
    </row>
    <row r="102" spans="1:53" s="30" customFormat="1" x14ac:dyDescent="0.3">
      <c r="A102" s="83">
        <v>32343</v>
      </c>
      <c r="B102" s="40" t="s">
        <v>99</v>
      </c>
      <c r="C102" s="113">
        <v>300</v>
      </c>
      <c r="D102" s="62">
        <v>0</v>
      </c>
      <c r="E102" s="103">
        <v>0</v>
      </c>
      <c r="F102" s="62">
        <v>0</v>
      </c>
      <c r="G102" s="107">
        <v>300</v>
      </c>
      <c r="H102" s="62">
        <v>0</v>
      </c>
      <c r="I102" s="103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317">
        <v>0</v>
      </c>
    </row>
    <row r="103" spans="1:53" s="30" customFormat="1" x14ac:dyDescent="0.3">
      <c r="A103" s="83">
        <v>32344</v>
      </c>
      <c r="B103" s="40" t="s">
        <v>100</v>
      </c>
      <c r="C103" s="113">
        <v>0</v>
      </c>
      <c r="D103" s="62">
        <v>0</v>
      </c>
      <c r="E103" s="103">
        <v>0</v>
      </c>
      <c r="F103" s="62">
        <v>0</v>
      </c>
      <c r="G103" s="107">
        <v>0</v>
      </c>
      <c r="H103" s="62">
        <v>0</v>
      </c>
      <c r="I103" s="103">
        <v>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317">
        <v>0</v>
      </c>
    </row>
    <row r="104" spans="1:53" s="30" customFormat="1" x14ac:dyDescent="0.3">
      <c r="A104" s="83">
        <v>32349</v>
      </c>
      <c r="B104" s="40" t="s">
        <v>101</v>
      </c>
      <c r="C104" s="113">
        <v>7500</v>
      </c>
      <c r="D104" s="62">
        <v>0</v>
      </c>
      <c r="E104" s="103">
        <v>6500</v>
      </c>
      <c r="F104" s="62">
        <v>0</v>
      </c>
      <c r="G104" s="107">
        <v>1000</v>
      </c>
      <c r="H104" s="62">
        <v>0</v>
      </c>
      <c r="I104" s="103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317">
        <v>0</v>
      </c>
    </row>
    <row r="105" spans="1:53" s="35" customFormat="1" x14ac:dyDescent="0.3">
      <c r="A105" s="81">
        <v>3235</v>
      </c>
      <c r="B105" s="36" t="s">
        <v>59</v>
      </c>
      <c r="C105" s="112">
        <v>21800</v>
      </c>
      <c r="D105" s="60">
        <v>0</v>
      </c>
      <c r="E105" s="102">
        <v>10800</v>
      </c>
      <c r="F105" s="60">
        <v>0</v>
      </c>
      <c r="G105" s="106">
        <v>11000</v>
      </c>
      <c r="H105" s="60">
        <v>0</v>
      </c>
      <c r="I105" s="102">
        <v>0</v>
      </c>
      <c r="J105" s="60">
        <v>0</v>
      </c>
      <c r="K105" s="60">
        <v>0</v>
      </c>
      <c r="L105" s="60">
        <v>0</v>
      </c>
      <c r="M105" s="60">
        <v>0</v>
      </c>
      <c r="N105" s="60">
        <v>0</v>
      </c>
      <c r="O105" s="60">
        <v>0</v>
      </c>
      <c r="P105" s="315">
        <v>0</v>
      </c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</row>
    <row r="106" spans="1:53" x14ac:dyDescent="0.3">
      <c r="A106" s="82">
        <v>32352</v>
      </c>
      <c r="B106" s="38" t="s">
        <v>102</v>
      </c>
      <c r="C106" s="113">
        <v>12500</v>
      </c>
      <c r="D106" s="63">
        <v>0</v>
      </c>
      <c r="E106" s="63">
        <v>10000</v>
      </c>
      <c r="F106" s="63">
        <v>0</v>
      </c>
      <c r="G106" s="107">
        <v>2500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306">
        <v>0</v>
      </c>
    </row>
    <row r="107" spans="1:53" x14ac:dyDescent="0.3">
      <c r="A107" s="82">
        <v>32353</v>
      </c>
      <c r="B107" s="38" t="s">
        <v>103</v>
      </c>
      <c r="C107" s="113">
        <v>2500</v>
      </c>
      <c r="D107" s="63">
        <v>0</v>
      </c>
      <c r="E107" s="63">
        <v>800</v>
      </c>
      <c r="F107" s="63">
        <v>0</v>
      </c>
      <c r="G107" s="107">
        <v>1700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306">
        <v>0</v>
      </c>
    </row>
    <row r="108" spans="1:53" x14ac:dyDescent="0.3">
      <c r="A108" s="82">
        <v>32354</v>
      </c>
      <c r="B108" s="38" t="s">
        <v>153</v>
      </c>
      <c r="C108" s="113">
        <v>1200</v>
      </c>
      <c r="D108" s="63">
        <v>0</v>
      </c>
      <c r="E108" s="63">
        <v>0</v>
      </c>
      <c r="F108" s="63">
        <v>0</v>
      </c>
      <c r="G108" s="107">
        <v>1200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306">
        <v>0</v>
      </c>
    </row>
    <row r="109" spans="1:53" ht="33.75" customHeight="1" x14ac:dyDescent="0.3">
      <c r="A109" s="82">
        <v>32355</v>
      </c>
      <c r="B109" s="39" t="s">
        <v>135</v>
      </c>
      <c r="C109" s="113">
        <v>4000</v>
      </c>
      <c r="D109" s="63">
        <v>0</v>
      </c>
      <c r="E109" s="63">
        <v>0</v>
      </c>
      <c r="F109" s="63">
        <v>0</v>
      </c>
      <c r="G109" s="107">
        <v>4000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306">
        <v>0</v>
      </c>
    </row>
    <row r="110" spans="1:53" x14ac:dyDescent="0.3">
      <c r="A110" s="82">
        <v>32359</v>
      </c>
      <c r="B110" s="38" t="s">
        <v>131</v>
      </c>
      <c r="C110" s="113">
        <v>1600</v>
      </c>
      <c r="D110" s="63">
        <v>0</v>
      </c>
      <c r="E110" s="63">
        <v>0</v>
      </c>
      <c r="F110" s="63">
        <v>0</v>
      </c>
      <c r="G110" s="107">
        <v>1600</v>
      </c>
      <c r="H110" s="63">
        <v>0</v>
      </c>
      <c r="I110" s="63">
        <v>0</v>
      </c>
      <c r="J110" s="63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306">
        <v>0</v>
      </c>
    </row>
    <row r="111" spans="1:53" s="35" customFormat="1" x14ac:dyDescent="0.3">
      <c r="A111" s="81">
        <v>3236</v>
      </c>
      <c r="B111" s="36" t="s">
        <v>39</v>
      </c>
      <c r="C111" s="112">
        <v>6600</v>
      </c>
      <c r="D111" s="60">
        <v>4100</v>
      </c>
      <c r="E111" s="102">
        <v>0</v>
      </c>
      <c r="F111" s="60">
        <v>0</v>
      </c>
      <c r="G111" s="106">
        <v>2500</v>
      </c>
      <c r="H111" s="60">
        <v>0</v>
      </c>
      <c r="I111" s="102">
        <v>0</v>
      </c>
      <c r="J111" s="60">
        <v>0</v>
      </c>
      <c r="K111" s="60">
        <v>0</v>
      </c>
      <c r="L111" s="60">
        <v>0</v>
      </c>
      <c r="M111" s="60">
        <v>0</v>
      </c>
      <c r="N111" s="60">
        <v>0</v>
      </c>
      <c r="O111" s="60">
        <v>0</v>
      </c>
      <c r="P111" s="315">
        <v>0</v>
      </c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</row>
    <row r="112" spans="1:53" x14ac:dyDescent="0.3">
      <c r="A112" s="82">
        <v>32361</v>
      </c>
      <c r="B112" s="38" t="s">
        <v>104</v>
      </c>
      <c r="C112" s="113">
        <v>6600</v>
      </c>
      <c r="D112" s="63">
        <v>4100</v>
      </c>
      <c r="E112" s="63">
        <v>0</v>
      </c>
      <c r="F112" s="63">
        <v>0</v>
      </c>
      <c r="G112" s="107">
        <v>2500</v>
      </c>
      <c r="H112" s="63">
        <v>0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306">
        <v>0</v>
      </c>
    </row>
    <row r="113" spans="1:53" x14ac:dyDescent="0.3">
      <c r="A113" s="170">
        <v>32363</v>
      </c>
      <c r="B113" s="171" t="s">
        <v>197</v>
      </c>
      <c r="C113" s="113">
        <v>0</v>
      </c>
      <c r="D113" s="63">
        <v>0</v>
      </c>
      <c r="E113" s="63">
        <v>0</v>
      </c>
      <c r="F113" s="63">
        <v>0</v>
      </c>
      <c r="G113" s="107">
        <v>0</v>
      </c>
      <c r="H113" s="63">
        <v>0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306">
        <v>0</v>
      </c>
    </row>
    <row r="114" spans="1:53" s="35" customFormat="1" x14ac:dyDescent="0.3">
      <c r="A114" s="81">
        <v>3237</v>
      </c>
      <c r="B114" s="36" t="s">
        <v>40</v>
      </c>
      <c r="C114" s="112">
        <v>33200</v>
      </c>
      <c r="D114" s="60">
        <v>7000</v>
      </c>
      <c r="E114" s="102">
        <v>0</v>
      </c>
      <c r="F114" s="60">
        <v>0</v>
      </c>
      <c r="G114" s="106">
        <v>14200</v>
      </c>
      <c r="H114" s="60">
        <v>0</v>
      </c>
      <c r="I114" s="104">
        <v>12000</v>
      </c>
      <c r="J114" s="60">
        <v>0</v>
      </c>
      <c r="K114" s="60">
        <v>0</v>
      </c>
      <c r="L114" s="60">
        <v>0</v>
      </c>
      <c r="M114" s="60">
        <v>0</v>
      </c>
      <c r="N114" s="60">
        <v>0</v>
      </c>
      <c r="O114" s="60">
        <v>0</v>
      </c>
      <c r="P114" s="315">
        <v>0</v>
      </c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</row>
    <row r="115" spans="1:53" x14ac:dyDescent="0.3">
      <c r="A115" s="82">
        <v>32371</v>
      </c>
      <c r="B115" s="38" t="s">
        <v>105</v>
      </c>
      <c r="C115" s="113">
        <v>0</v>
      </c>
      <c r="D115" s="63">
        <v>0</v>
      </c>
      <c r="E115" s="63">
        <v>0</v>
      </c>
      <c r="F115" s="63">
        <v>0</v>
      </c>
      <c r="G115" s="107">
        <v>0</v>
      </c>
      <c r="H115" s="63">
        <v>0</v>
      </c>
      <c r="I115" s="56">
        <v>0</v>
      </c>
      <c r="J115" s="63">
        <v>0</v>
      </c>
      <c r="K115" s="63">
        <v>0</v>
      </c>
      <c r="L115" s="63">
        <v>0</v>
      </c>
      <c r="M115" s="63">
        <v>0</v>
      </c>
      <c r="N115" s="63">
        <v>0</v>
      </c>
      <c r="O115" s="63">
        <v>0</v>
      </c>
      <c r="P115" s="306">
        <v>0</v>
      </c>
    </row>
    <row r="116" spans="1:53" x14ac:dyDescent="0.3">
      <c r="A116" s="82">
        <v>32372</v>
      </c>
      <c r="B116" s="38" t="s">
        <v>106</v>
      </c>
      <c r="C116" s="113">
        <v>31000</v>
      </c>
      <c r="D116" s="63">
        <v>7000</v>
      </c>
      <c r="E116" s="63">
        <v>0</v>
      </c>
      <c r="F116" s="63">
        <v>0</v>
      </c>
      <c r="G116" s="107">
        <v>12000</v>
      </c>
      <c r="H116" s="63">
        <v>0</v>
      </c>
      <c r="I116" s="56">
        <v>12000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306">
        <v>0</v>
      </c>
    </row>
    <row r="117" spans="1:53" x14ac:dyDescent="0.3">
      <c r="A117" s="82">
        <v>32373</v>
      </c>
      <c r="B117" s="38" t="s">
        <v>107</v>
      </c>
      <c r="C117" s="113">
        <v>200</v>
      </c>
      <c r="D117" s="63">
        <v>0</v>
      </c>
      <c r="E117" s="63">
        <v>0</v>
      </c>
      <c r="F117" s="63">
        <v>0</v>
      </c>
      <c r="G117" s="107">
        <v>200</v>
      </c>
      <c r="H117" s="63">
        <v>0</v>
      </c>
      <c r="I117" s="56">
        <v>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306">
        <v>0</v>
      </c>
    </row>
    <row r="118" spans="1:53" x14ac:dyDescent="0.3">
      <c r="A118" s="82">
        <v>32377</v>
      </c>
      <c r="B118" s="38" t="s">
        <v>152</v>
      </c>
      <c r="C118" s="113">
        <v>0</v>
      </c>
      <c r="D118" s="63">
        <v>0</v>
      </c>
      <c r="E118" s="63">
        <v>0</v>
      </c>
      <c r="F118" s="63">
        <v>0</v>
      </c>
      <c r="G118" s="107">
        <v>0</v>
      </c>
      <c r="H118" s="63">
        <v>0</v>
      </c>
      <c r="I118" s="56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306">
        <v>0</v>
      </c>
    </row>
    <row r="119" spans="1:53" ht="19.5" customHeight="1" x14ac:dyDescent="0.3">
      <c r="A119" s="82">
        <v>32379</v>
      </c>
      <c r="B119" s="38" t="s">
        <v>108</v>
      </c>
      <c r="C119" s="113">
        <v>2000</v>
      </c>
      <c r="D119" s="63">
        <v>0</v>
      </c>
      <c r="E119" s="63">
        <v>0</v>
      </c>
      <c r="F119" s="63">
        <v>0</v>
      </c>
      <c r="G119" s="107">
        <v>2000</v>
      </c>
      <c r="H119" s="63">
        <v>0</v>
      </c>
      <c r="I119" s="56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306">
        <v>0</v>
      </c>
    </row>
    <row r="120" spans="1:53" s="35" customFormat="1" x14ac:dyDescent="0.3">
      <c r="A120" s="81">
        <v>3238</v>
      </c>
      <c r="B120" s="36" t="s">
        <v>41</v>
      </c>
      <c r="C120" s="112">
        <v>4000</v>
      </c>
      <c r="D120" s="60">
        <v>0</v>
      </c>
      <c r="E120" s="102">
        <v>0</v>
      </c>
      <c r="F120" s="60">
        <v>0</v>
      </c>
      <c r="G120" s="106">
        <v>4000</v>
      </c>
      <c r="H120" s="60">
        <v>0</v>
      </c>
      <c r="I120" s="104">
        <v>0</v>
      </c>
      <c r="J120" s="60">
        <v>0</v>
      </c>
      <c r="K120" s="60">
        <v>0</v>
      </c>
      <c r="L120" s="60">
        <v>0</v>
      </c>
      <c r="M120" s="60">
        <v>0</v>
      </c>
      <c r="N120" s="60">
        <v>0</v>
      </c>
      <c r="O120" s="60">
        <v>0</v>
      </c>
      <c r="P120" s="315">
        <v>0</v>
      </c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</row>
    <row r="121" spans="1:53" s="30" customFormat="1" x14ac:dyDescent="0.3">
      <c r="A121" s="83">
        <v>32381</v>
      </c>
      <c r="B121" s="40" t="s">
        <v>130</v>
      </c>
      <c r="C121" s="113">
        <v>0</v>
      </c>
      <c r="D121" s="62">
        <v>0</v>
      </c>
      <c r="E121" s="103">
        <v>0</v>
      </c>
      <c r="F121" s="62">
        <v>0</v>
      </c>
      <c r="G121" s="107">
        <v>0</v>
      </c>
      <c r="H121" s="62">
        <v>0</v>
      </c>
      <c r="I121" s="115">
        <v>0</v>
      </c>
      <c r="J121" s="62">
        <v>0</v>
      </c>
      <c r="K121" s="62">
        <v>0</v>
      </c>
      <c r="L121" s="62">
        <v>0</v>
      </c>
      <c r="M121" s="62">
        <v>0</v>
      </c>
      <c r="N121" s="62">
        <v>0</v>
      </c>
      <c r="O121" s="62">
        <v>0</v>
      </c>
      <c r="P121" s="317">
        <v>0</v>
      </c>
    </row>
    <row r="122" spans="1:53" x14ac:dyDescent="0.3">
      <c r="A122" s="82">
        <v>32382</v>
      </c>
      <c r="B122" s="38" t="s">
        <v>109</v>
      </c>
      <c r="C122" s="113">
        <v>0</v>
      </c>
      <c r="D122" s="63">
        <v>0</v>
      </c>
      <c r="E122" s="63">
        <v>0</v>
      </c>
      <c r="F122" s="63">
        <v>0</v>
      </c>
      <c r="G122" s="107">
        <v>0</v>
      </c>
      <c r="H122" s="63">
        <v>0</v>
      </c>
      <c r="I122" s="56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306">
        <v>0</v>
      </c>
    </row>
    <row r="123" spans="1:53" x14ac:dyDescent="0.3">
      <c r="A123" s="82">
        <v>32389</v>
      </c>
      <c r="B123" s="38" t="s">
        <v>110</v>
      </c>
      <c r="C123" s="113">
        <v>4000</v>
      </c>
      <c r="D123" s="63">
        <v>0</v>
      </c>
      <c r="E123" s="63">
        <v>0</v>
      </c>
      <c r="F123" s="63">
        <v>0</v>
      </c>
      <c r="G123" s="107">
        <v>4000</v>
      </c>
      <c r="H123" s="63">
        <v>0</v>
      </c>
      <c r="I123" s="56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306">
        <v>0</v>
      </c>
    </row>
    <row r="124" spans="1:53" s="35" customFormat="1" x14ac:dyDescent="0.3">
      <c r="A124" s="81">
        <v>3239</v>
      </c>
      <c r="B124" s="36" t="s">
        <v>42</v>
      </c>
      <c r="C124" s="112">
        <v>6136.54</v>
      </c>
      <c r="D124" s="60">
        <v>4000</v>
      </c>
      <c r="E124" s="102">
        <v>0</v>
      </c>
      <c r="F124" s="60">
        <v>0</v>
      </c>
      <c r="G124" s="106">
        <v>2136.54</v>
      </c>
      <c r="H124" s="60">
        <v>0</v>
      </c>
      <c r="I124" s="102">
        <v>0</v>
      </c>
      <c r="J124" s="60">
        <v>0</v>
      </c>
      <c r="K124" s="60">
        <v>0</v>
      </c>
      <c r="L124" s="60">
        <v>0</v>
      </c>
      <c r="M124" s="60">
        <v>0</v>
      </c>
      <c r="N124" s="60">
        <v>0</v>
      </c>
      <c r="O124" s="60">
        <v>0</v>
      </c>
      <c r="P124" s="315">
        <v>0</v>
      </c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</row>
    <row r="125" spans="1:53" ht="40.5" customHeight="1" x14ac:dyDescent="0.3">
      <c r="A125" s="82">
        <v>32391</v>
      </c>
      <c r="B125" s="39" t="s">
        <v>118</v>
      </c>
      <c r="C125" s="113">
        <v>2500</v>
      </c>
      <c r="D125" s="63">
        <v>2500</v>
      </c>
      <c r="E125" s="63">
        <v>0</v>
      </c>
      <c r="F125" s="63">
        <v>0</v>
      </c>
      <c r="G125" s="107">
        <v>0</v>
      </c>
      <c r="H125" s="63">
        <v>0</v>
      </c>
      <c r="I125" s="63">
        <v>0</v>
      </c>
      <c r="J125" s="63">
        <v>0</v>
      </c>
      <c r="K125" s="63">
        <v>0</v>
      </c>
      <c r="L125" s="63">
        <v>0</v>
      </c>
      <c r="M125" s="63">
        <v>0</v>
      </c>
      <c r="N125" s="63">
        <v>0</v>
      </c>
      <c r="O125" s="63">
        <v>0</v>
      </c>
      <c r="P125" s="306">
        <v>0</v>
      </c>
    </row>
    <row r="126" spans="1:53" x14ac:dyDescent="0.3">
      <c r="A126" s="82">
        <v>32392</v>
      </c>
      <c r="B126" s="38" t="s">
        <v>111</v>
      </c>
      <c r="C126" s="113">
        <v>1000</v>
      </c>
      <c r="D126" s="63">
        <v>0</v>
      </c>
      <c r="E126" s="63">
        <v>0</v>
      </c>
      <c r="F126" s="63">
        <v>0</v>
      </c>
      <c r="G126" s="107">
        <v>1000</v>
      </c>
      <c r="H126" s="63">
        <v>0</v>
      </c>
      <c r="I126" s="63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306">
        <v>0</v>
      </c>
    </row>
    <row r="127" spans="1:53" x14ac:dyDescent="0.3">
      <c r="A127" s="82">
        <v>32394</v>
      </c>
      <c r="B127" s="38" t="s">
        <v>129</v>
      </c>
      <c r="C127" s="113">
        <v>136.53999999999996</v>
      </c>
      <c r="D127" s="63">
        <v>0</v>
      </c>
      <c r="E127" s="63">
        <v>0</v>
      </c>
      <c r="F127" s="63">
        <v>0</v>
      </c>
      <c r="G127" s="107">
        <v>136.53999999999996</v>
      </c>
      <c r="H127" s="63">
        <v>0</v>
      </c>
      <c r="I127" s="63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306">
        <v>0</v>
      </c>
    </row>
    <row r="128" spans="1:53" x14ac:dyDescent="0.3">
      <c r="A128" s="82">
        <v>32395</v>
      </c>
      <c r="B128" s="38" t="s">
        <v>136</v>
      </c>
      <c r="C128" s="113">
        <v>0</v>
      </c>
      <c r="D128" s="63">
        <v>0</v>
      </c>
      <c r="E128" s="63">
        <v>0</v>
      </c>
      <c r="F128" s="63">
        <v>0</v>
      </c>
      <c r="G128" s="107">
        <v>0</v>
      </c>
      <c r="H128" s="63">
        <v>0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306">
        <v>0</v>
      </c>
    </row>
    <row r="129" spans="1:53" x14ac:dyDescent="0.3">
      <c r="A129" s="82">
        <v>32396</v>
      </c>
      <c r="B129" s="38" t="s">
        <v>112</v>
      </c>
      <c r="C129" s="113">
        <v>0</v>
      </c>
      <c r="D129" s="63">
        <v>0</v>
      </c>
      <c r="E129" s="63">
        <v>0</v>
      </c>
      <c r="F129" s="63">
        <v>0</v>
      </c>
      <c r="G129" s="107">
        <v>0</v>
      </c>
      <c r="H129" s="63">
        <v>0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306">
        <v>0</v>
      </c>
    </row>
    <row r="130" spans="1:53" ht="19.5" thickBot="1" x14ac:dyDescent="0.35">
      <c r="A130" s="80">
        <v>32399</v>
      </c>
      <c r="B130" s="34" t="s">
        <v>113</v>
      </c>
      <c r="C130" s="111">
        <v>2500</v>
      </c>
      <c r="D130" s="64">
        <v>1500</v>
      </c>
      <c r="E130" s="64">
        <v>0</v>
      </c>
      <c r="F130" s="64">
        <v>0</v>
      </c>
      <c r="G130" s="109">
        <v>1000</v>
      </c>
      <c r="H130" s="64">
        <v>0</v>
      </c>
      <c r="I130" s="64">
        <v>0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307">
        <v>0</v>
      </c>
    </row>
    <row r="131" spans="1:53" s="31" customFormat="1" ht="19.5" thickBot="1" x14ac:dyDescent="0.35">
      <c r="A131" s="65">
        <v>324</v>
      </c>
      <c r="B131" s="66" t="s">
        <v>25</v>
      </c>
      <c r="C131" s="165">
        <v>10470</v>
      </c>
      <c r="D131" s="67">
        <v>4000</v>
      </c>
      <c r="E131" s="105">
        <v>1470</v>
      </c>
      <c r="F131" s="67">
        <v>0</v>
      </c>
      <c r="G131" s="166">
        <v>3500</v>
      </c>
      <c r="H131" s="67">
        <v>0</v>
      </c>
      <c r="I131" s="105">
        <v>1500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304">
        <v>0</v>
      </c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</row>
    <row r="132" spans="1:53" s="35" customFormat="1" x14ac:dyDescent="0.3">
      <c r="A132" s="191">
        <v>3241</v>
      </c>
      <c r="B132" s="204" t="s">
        <v>25</v>
      </c>
      <c r="C132" s="193">
        <v>10470</v>
      </c>
      <c r="D132" s="202">
        <v>4000</v>
      </c>
      <c r="E132" s="201">
        <v>1470</v>
      </c>
      <c r="F132" s="202">
        <v>0</v>
      </c>
      <c r="G132" s="197">
        <v>3500</v>
      </c>
      <c r="H132" s="202">
        <v>0</v>
      </c>
      <c r="I132" s="201">
        <v>1500</v>
      </c>
      <c r="J132" s="202">
        <v>0</v>
      </c>
      <c r="K132" s="202">
        <v>0</v>
      </c>
      <c r="L132" s="202">
        <v>0</v>
      </c>
      <c r="M132" s="202">
        <v>0</v>
      </c>
      <c r="N132" s="202">
        <v>0</v>
      </c>
      <c r="O132" s="202">
        <v>0</v>
      </c>
      <c r="P132" s="316">
        <v>0</v>
      </c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</row>
    <row r="133" spans="1:53" x14ac:dyDescent="0.3">
      <c r="A133" s="82">
        <v>32411</v>
      </c>
      <c r="B133" s="38" t="s">
        <v>119</v>
      </c>
      <c r="C133" s="113">
        <v>1000</v>
      </c>
      <c r="D133" s="63">
        <v>0</v>
      </c>
      <c r="E133" s="63">
        <v>0</v>
      </c>
      <c r="F133" s="63">
        <v>0</v>
      </c>
      <c r="G133" s="107">
        <v>1000</v>
      </c>
      <c r="H133" s="63">
        <v>0</v>
      </c>
      <c r="I133" s="6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306">
        <v>0</v>
      </c>
    </row>
    <row r="134" spans="1:53" ht="19.5" thickBot="1" x14ac:dyDescent="0.35">
      <c r="A134" s="80">
        <v>32412</v>
      </c>
      <c r="B134" s="34" t="s">
        <v>128</v>
      </c>
      <c r="C134" s="111">
        <v>9470</v>
      </c>
      <c r="D134" s="64">
        <v>4000</v>
      </c>
      <c r="E134" s="64">
        <v>1470</v>
      </c>
      <c r="F134" s="64">
        <v>0</v>
      </c>
      <c r="G134" s="109">
        <v>2500</v>
      </c>
      <c r="H134" s="64">
        <v>0</v>
      </c>
      <c r="I134" s="64">
        <v>1500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307">
        <v>0</v>
      </c>
    </row>
    <row r="135" spans="1:53" s="31" customFormat="1" ht="37.5" thickBot="1" x14ac:dyDescent="0.35">
      <c r="A135" s="65">
        <v>329</v>
      </c>
      <c r="B135" s="198" t="s">
        <v>2</v>
      </c>
      <c r="C135" s="165">
        <v>10800</v>
      </c>
      <c r="D135" s="67">
        <v>0</v>
      </c>
      <c r="E135" s="67">
        <v>0</v>
      </c>
      <c r="F135" s="67">
        <v>0</v>
      </c>
      <c r="G135" s="166">
        <v>7100</v>
      </c>
      <c r="H135" s="67">
        <v>0</v>
      </c>
      <c r="I135" s="105">
        <v>3700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304">
        <v>0</v>
      </c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</row>
    <row r="136" spans="1:53" s="43" customFormat="1" x14ac:dyDescent="0.3">
      <c r="A136" s="191">
        <v>3292</v>
      </c>
      <c r="B136" s="192" t="s">
        <v>52</v>
      </c>
      <c r="C136" s="193">
        <v>2300</v>
      </c>
      <c r="D136" s="202">
        <v>0</v>
      </c>
      <c r="E136" s="202">
        <v>0</v>
      </c>
      <c r="F136" s="202">
        <v>0</v>
      </c>
      <c r="G136" s="197">
        <v>2300</v>
      </c>
      <c r="H136" s="202">
        <v>0</v>
      </c>
      <c r="I136" s="201">
        <v>0</v>
      </c>
      <c r="J136" s="202">
        <v>0</v>
      </c>
      <c r="K136" s="202">
        <v>0</v>
      </c>
      <c r="L136" s="202">
        <v>0</v>
      </c>
      <c r="M136" s="202">
        <v>0</v>
      </c>
      <c r="N136" s="202">
        <v>0</v>
      </c>
      <c r="O136" s="202">
        <v>0</v>
      </c>
      <c r="P136" s="316">
        <v>0</v>
      </c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</row>
    <row r="137" spans="1:53" s="32" customFormat="1" ht="36.75" x14ac:dyDescent="0.3">
      <c r="A137" s="83">
        <v>32921</v>
      </c>
      <c r="B137" s="41" t="s">
        <v>126</v>
      </c>
      <c r="C137" s="113">
        <v>1100</v>
      </c>
      <c r="D137" s="62">
        <v>0</v>
      </c>
      <c r="E137" s="62">
        <v>0</v>
      </c>
      <c r="F137" s="62">
        <v>0</v>
      </c>
      <c r="G137" s="107">
        <v>1100</v>
      </c>
      <c r="H137" s="62">
        <v>0</v>
      </c>
      <c r="I137" s="103">
        <v>0</v>
      </c>
      <c r="J137" s="62">
        <v>0</v>
      </c>
      <c r="K137" s="62">
        <v>0</v>
      </c>
      <c r="L137" s="62">
        <v>0</v>
      </c>
      <c r="M137" s="62">
        <v>0</v>
      </c>
      <c r="N137" s="62">
        <v>0</v>
      </c>
      <c r="O137" s="62">
        <v>0</v>
      </c>
      <c r="P137" s="317">
        <v>0</v>
      </c>
    </row>
    <row r="138" spans="1:53" s="32" customFormat="1" ht="36.75" x14ac:dyDescent="0.3">
      <c r="A138" s="83">
        <v>32922</v>
      </c>
      <c r="B138" s="41" t="s">
        <v>127</v>
      </c>
      <c r="C138" s="113">
        <v>1200</v>
      </c>
      <c r="D138" s="62">
        <v>0</v>
      </c>
      <c r="E138" s="62">
        <v>0</v>
      </c>
      <c r="F138" s="62">
        <v>0</v>
      </c>
      <c r="G138" s="107">
        <v>1200</v>
      </c>
      <c r="H138" s="62">
        <v>0</v>
      </c>
      <c r="I138" s="103">
        <v>0</v>
      </c>
      <c r="J138" s="62">
        <v>0</v>
      </c>
      <c r="K138" s="62">
        <v>0</v>
      </c>
      <c r="L138" s="62">
        <v>0</v>
      </c>
      <c r="M138" s="62">
        <v>0</v>
      </c>
      <c r="N138" s="62">
        <v>0</v>
      </c>
      <c r="O138" s="62">
        <v>0</v>
      </c>
      <c r="P138" s="317">
        <v>0</v>
      </c>
    </row>
    <row r="139" spans="1:53" s="31" customFormat="1" ht="18" customHeight="1" x14ac:dyDescent="0.3">
      <c r="A139" s="89">
        <v>32923</v>
      </c>
      <c r="B139" s="86" t="s">
        <v>114</v>
      </c>
      <c r="C139" s="113">
        <v>0</v>
      </c>
      <c r="D139" s="87">
        <v>0</v>
      </c>
      <c r="E139" s="87">
        <v>0</v>
      </c>
      <c r="F139" s="87">
        <v>0</v>
      </c>
      <c r="G139" s="107">
        <v>0</v>
      </c>
      <c r="H139" s="63">
        <v>0</v>
      </c>
      <c r="I139" s="87">
        <v>0</v>
      </c>
      <c r="J139" s="87">
        <v>0</v>
      </c>
      <c r="K139" s="63">
        <v>0</v>
      </c>
      <c r="L139" s="63">
        <v>0</v>
      </c>
      <c r="M139" s="87">
        <v>0</v>
      </c>
      <c r="N139" s="63">
        <v>0</v>
      </c>
      <c r="O139" s="87">
        <v>0</v>
      </c>
      <c r="P139" s="306">
        <v>0</v>
      </c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</row>
    <row r="140" spans="1:53" s="43" customFormat="1" x14ac:dyDescent="0.3">
      <c r="A140" s="81">
        <v>3293</v>
      </c>
      <c r="B140" s="37" t="s">
        <v>43</v>
      </c>
      <c r="C140" s="112">
        <v>2000</v>
      </c>
      <c r="D140" s="60">
        <v>0</v>
      </c>
      <c r="E140" s="60">
        <v>0</v>
      </c>
      <c r="F140" s="60">
        <v>0</v>
      </c>
      <c r="G140" s="106">
        <v>2000</v>
      </c>
      <c r="H140" s="60">
        <v>0</v>
      </c>
      <c r="I140" s="102">
        <v>0</v>
      </c>
      <c r="J140" s="60">
        <v>0</v>
      </c>
      <c r="K140" s="60">
        <v>0</v>
      </c>
      <c r="L140" s="60">
        <v>0</v>
      </c>
      <c r="M140" s="60">
        <v>0</v>
      </c>
      <c r="N140" s="60">
        <v>0</v>
      </c>
      <c r="O140" s="60">
        <v>0</v>
      </c>
      <c r="P140" s="315">
        <v>0</v>
      </c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</row>
    <row r="141" spans="1:53" s="31" customFormat="1" x14ac:dyDescent="0.3">
      <c r="A141" s="82">
        <v>32931</v>
      </c>
      <c r="B141" s="39" t="s">
        <v>43</v>
      </c>
      <c r="C141" s="113">
        <v>2000</v>
      </c>
      <c r="D141" s="63">
        <v>0</v>
      </c>
      <c r="E141" s="63">
        <v>0</v>
      </c>
      <c r="F141" s="63">
        <v>0</v>
      </c>
      <c r="G141" s="107">
        <v>2000</v>
      </c>
      <c r="H141" s="63">
        <v>0</v>
      </c>
      <c r="I141" s="63">
        <v>0</v>
      </c>
      <c r="J141" s="63">
        <v>0</v>
      </c>
      <c r="K141" s="63">
        <v>0</v>
      </c>
      <c r="L141" s="63">
        <v>0</v>
      </c>
      <c r="M141" s="63">
        <v>0</v>
      </c>
      <c r="N141" s="63">
        <v>0</v>
      </c>
      <c r="O141" s="63">
        <v>0</v>
      </c>
      <c r="P141" s="306">
        <v>0</v>
      </c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</row>
    <row r="142" spans="1:53" s="35" customFormat="1" x14ac:dyDescent="0.3">
      <c r="A142" s="81">
        <v>3294</v>
      </c>
      <c r="B142" s="37" t="s">
        <v>44</v>
      </c>
      <c r="C142" s="112">
        <v>1500</v>
      </c>
      <c r="D142" s="60">
        <v>0</v>
      </c>
      <c r="E142" s="60">
        <v>0</v>
      </c>
      <c r="F142" s="60">
        <v>0</v>
      </c>
      <c r="G142" s="106">
        <v>1500</v>
      </c>
      <c r="H142" s="60">
        <v>0</v>
      </c>
      <c r="I142" s="102">
        <v>0</v>
      </c>
      <c r="J142" s="60">
        <v>0</v>
      </c>
      <c r="K142" s="60">
        <v>0</v>
      </c>
      <c r="L142" s="60">
        <v>0</v>
      </c>
      <c r="M142" s="60">
        <v>0</v>
      </c>
      <c r="N142" s="60">
        <v>0</v>
      </c>
      <c r="O142" s="60">
        <v>0</v>
      </c>
      <c r="P142" s="315">
        <v>0</v>
      </c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</row>
    <row r="143" spans="1:53" x14ac:dyDescent="0.3">
      <c r="A143" s="82">
        <v>32941</v>
      </c>
      <c r="B143" s="39" t="s">
        <v>115</v>
      </c>
      <c r="C143" s="113">
        <v>1500</v>
      </c>
      <c r="D143" s="63">
        <v>0</v>
      </c>
      <c r="E143" s="63">
        <v>0</v>
      </c>
      <c r="F143" s="63">
        <v>0</v>
      </c>
      <c r="G143" s="107">
        <v>1500</v>
      </c>
      <c r="H143" s="63">
        <v>0</v>
      </c>
      <c r="I143" s="63">
        <v>0</v>
      </c>
      <c r="J143" s="63">
        <v>0</v>
      </c>
      <c r="K143" s="63">
        <v>0</v>
      </c>
      <c r="L143" s="63">
        <v>0</v>
      </c>
      <c r="M143" s="63">
        <v>0</v>
      </c>
      <c r="N143" s="63">
        <v>0</v>
      </c>
      <c r="O143" s="63">
        <v>0</v>
      </c>
      <c r="P143" s="306">
        <v>0</v>
      </c>
    </row>
    <row r="144" spans="1:53" s="35" customFormat="1" x14ac:dyDescent="0.3">
      <c r="A144" s="81">
        <v>3295</v>
      </c>
      <c r="B144" s="44" t="s">
        <v>53</v>
      </c>
      <c r="C144" s="112">
        <v>4300</v>
      </c>
      <c r="D144" s="60">
        <v>0</v>
      </c>
      <c r="E144" s="60">
        <v>0</v>
      </c>
      <c r="F144" s="60">
        <v>0</v>
      </c>
      <c r="G144" s="106">
        <v>600</v>
      </c>
      <c r="H144" s="60">
        <v>0</v>
      </c>
      <c r="I144" s="102">
        <v>3700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  <c r="O144" s="60">
        <v>0</v>
      </c>
      <c r="P144" s="315">
        <v>0</v>
      </c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</row>
    <row r="145" spans="1:53" s="30" customFormat="1" ht="17.25" customHeight="1" x14ac:dyDescent="0.3">
      <c r="A145" s="83">
        <v>32952</v>
      </c>
      <c r="B145" s="88" t="s">
        <v>155</v>
      </c>
      <c r="C145" s="113">
        <v>0</v>
      </c>
      <c r="D145" s="62">
        <v>0</v>
      </c>
      <c r="E145" s="62">
        <v>0</v>
      </c>
      <c r="F145" s="62">
        <v>0</v>
      </c>
      <c r="G145" s="108">
        <v>0</v>
      </c>
      <c r="H145" s="62">
        <v>0</v>
      </c>
      <c r="I145" s="103">
        <v>0</v>
      </c>
      <c r="J145" s="62">
        <v>0</v>
      </c>
      <c r="K145" s="62">
        <v>0</v>
      </c>
      <c r="L145" s="62">
        <v>0</v>
      </c>
      <c r="M145" s="62">
        <v>0</v>
      </c>
      <c r="N145" s="62">
        <v>0</v>
      </c>
      <c r="O145" s="62">
        <v>0</v>
      </c>
      <c r="P145" s="317">
        <v>0</v>
      </c>
    </row>
    <row r="146" spans="1:53" s="30" customFormat="1" x14ac:dyDescent="0.3">
      <c r="A146" s="83">
        <v>32953</v>
      </c>
      <c r="B146" s="88" t="s">
        <v>125</v>
      </c>
      <c r="C146" s="113">
        <v>300</v>
      </c>
      <c r="D146" s="62">
        <v>0</v>
      </c>
      <c r="E146" s="62">
        <v>0</v>
      </c>
      <c r="F146" s="62">
        <v>0</v>
      </c>
      <c r="G146" s="107">
        <v>300</v>
      </c>
      <c r="H146" s="62">
        <v>0</v>
      </c>
      <c r="I146" s="103">
        <v>0</v>
      </c>
      <c r="J146" s="62">
        <v>0</v>
      </c>
      <c r="K146" s="62">
        <v>0</v>
      </c>
      <c r="L146" s="62">
        <v>0</v>
      </c>
      <c r="M146" s="62">
        <v>0</v>
      </c>
      <c r="N146" s="62">
        <v>0</v>
      </c>
      <c r="O146" s="62">
        <v>0</v>
      </c>
      <c r="P146" s="317">
        <v>0</v>
      </c>
    </row>
    <row r="147" spans="1:53" s="30" customFormat="1" x14ac:dyDescent="0.3">
      <c r="A147" s="83">
        <v>32955</v>
      </c>
      <c r="B147" s="88" t="s">
        <v>143</v>
      </c>
      <c r="C147" s="113">
        <v>3700</v>
      </c>
      <c r="D147" s="62">
        <v>0</v>
      </c>
      <c r="E147" s="62">
        <v>0</v>
      </c>
      <c r="F147" s="62">
        <v>0</v>
      </c>
      <c r="G147" s="108">
        <v>0</v>
      </c>
      <c r="H147" s="62">
        <v>0</v>
      </c>
      <c r="I147" s="103">
        <v>3700</v>
      </c>
      <c r="J147" s="62">
        <v>0</v>
      </c>
      <c r="K147" s="62">
        <v>0</v>
      </c>
      <c r="L147" s="62">
        <v>0</v>
      </c>
      <c r="M147" s="62">
        <v>0</v>
      </c>
      <c r="N147" s="62">
        <v>0</v>
      </c>
      <c r="O147" s="62">
        <v>0</v>
      </c>
      <c r="P147" s="317">
        <v>0</v>
      </c>
    </row>
    <row r="148" spans="1:53" s="30" customFormat="1" x14ac:dyDescent="0.3">
      <c r="A148" s="83">
        <v>32959</v>
      </c>
      <c r="B148" s="88" t="s">
        <v>156</v>
      </c>
      <c r="C148" s="113">
        <v>300</v>
      </c>
      <c r="D148" s="62">
        <v>0</v>
      </c>
      <c r="E148" s="62">
        <v>0</v>
      </c>
      <c r="F148" s="62">
        <v>0</v>
      </c>
      <c r="G148" s="108">
        <v>300</v>
      </c>
      <c r="H148" s="62">
        <v>0</v>
      </c>
      <c r="I148" s="103">
        <v>0</v>
      </c>
      <c r="J148" s="62">
        <v>0</v>
      </c>
      <c r="K148" s="62">
        <v>0</v>
      </c>
      <c r="L148" s="62">
        <v>0</v>
      </c>
      <c r="M148" s="62">
        <v>0</v>
      </c>
      <c r="N148" s="62">
        <v>0</v>
      </c>
      <c r="O148" s="62">
        <v>0</v>
      </c>
      <c r="P148" s="317">
        <v>0</v>
      </c>
    </row>
    <row r="149" spans="1:53" s="35" customFormat="1" x14ac:dyDescent="0.3">
      <c r="A149" s="81">
        <v>3296</v>
      </c>
      <c r="B149" s="44" t="s">
        <v>157</v>
      </c>
      <c r="C149" s="112">
        <v>200</v>
      </c>
      <c r="D149" s="60">
        <v>0</v>
      </c>
      <c r="E149" s="60">
        <v>0</v>
      </c>
      <c r="F149" s="60">
        <v>0</v>
      </c>
      <c r="G149" s="106">
        <v>200</v>
      </c>
      <c r="H149" s="60">
        <v>0</v>
      </c>
      <c r="I149" s="102">
        <v>0</v>
      </c>
      <c r="J149" s="60">
        <v>0</v>
      </c>
      <c r="K149" s="60">
        <v>0</v>
      </c>
      <c r="L149" s="60">
        <v>0</v>
      </c>
      <c r="M149" s="60">
        <v>0</v>
      </c>
      <c r="N149" s="60">
        <v>0</v>
      </c>
      <c r="O149" s="60">
        <v>0</v>
      </c>
      <c r="P149" s="315">
        <v>0</v>
      </c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</row>
    <row r="150" spans="1:53" s="30" customFormat="1" ht="17.25" customHeight="1" x14ac:dyDescent="0.3">
      <c r="A150" s="83">
        <v>32961</v>
      </c>
      <c r="B150" s="88" t="s">
        <v>157</v>
      </c>
      <c r="C150" s="113">
        <v>200</v>
      </c>
      <c r="D150" s="62">
        <v>0</v>
      </c>
      <c r="E150" s="62">
        <v>0</v>
      </c>
      <c r="F150" s="62">
        <v>0</v>
      </c>
      <c r="G150" s="108">
        <v>200</v>
      </c>
      <c r="H150" s="62">
        <v>0</v>
      </c>
      <c r="I150" s="103">
        <v>0</v>
      </c>
      <c r="J150" s="62">
        <v>0</v>
      </c>
      <c r="K150" s="62">
        <v>0</v>
      </c>
      <c r="L150" s="62">
        <v>0</v>
      </c>
      <c r="M150" s="62">
        <v>0</v>
      </c>
      <c r="N150" s="62">
        <v>0</v>
      </c>
      <c r="O150" s="62">
        <v>0</v>
      </c>
      <c r="P150" s="317">
        <v>0</v>
      </c>
    </row>
    <row r="151" spans="1:53" s="35" customFormat="1" ht="36.75" x14ac:dyDescent="0.3">
      <c r="A151" s="81">
        <v>3299</v>
      </c>
      <c r="B151" s="37" t="s">
        <v>2</v>
      </c>
      <c r="C151" s="112">
        <v>500</v>
      </c>
      <c r="D151" s="60">
        <v>0</v>
      </c>
      <c r="E151" s="60">
        <v>0</v>
      </c>
      <c r="F151" s="60">
        <v>0</v>
      </c>
      <c r="G151" s="106">
        <v>500</v>
      </c>
      <c r="H151" s="60">
        <v>0</v>
      </c>
      <c r="I151" s="102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315">
        <v>0</v>
      </c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</row>
    <row r="152" spans="1:53" ht="36.75" customHeight="1" x14ac:dyDescent="0.3">
      <c r="A152" s="82">
        <v>32991</v>
      </c>
      <c r="B152" s="39" t="s">
        <v>117</v>
      </c>
      <c r="C152" s="113">
        <v>0</v>
      </c>
      <c r="D152" s="63">
        <v>0</v>
      </c>
      <c r="E152" s="63">
        <v>0</v>
      </c>
      <c r="F152" s="63">
        <v>0</v>
      </c>
      <c r="G152" s="107">
        <v>0</v>
      </c>
      <c r="H152" s="63">
        <v>0</v>
      </c>
      <c r="I152" s="63">
        <v>0</v>
      </c>
      <c r="J152" s="63">
        <v>0</v>
      </c>
      <c r="K152" s="63">
        <v>0</v>
      </c>
      <c r="L152" s="63">
        <v>0</v>
      </c>
      <c r="M152" s="63">
        <v>0</v>
      </c>
      <c r="N152" s="63">
        <v>0</v>
      </c>
      <c r="O152" s="63">
        <v>0</v>
      </c>
      <c r="P152" s="306">
        <v>0</v>
      </c>
    </row>
    <row r="153" spans="1:53" ht="37.5" thickBot="1" x14ac:dyDescent="0.35">
      <c r="A153" s="80">
        <v>32999</v>
      </c>
      <c r="B153" s="199" t="s">
        <v>2</v>
      </c>
      <c r="C153" s="111">
        <v>500</v>
      </c>
      <c r="D153" s="64">
        <v>0</v>
      </c>
      <c r="E153" s="64">
        <v>0</v>
      </c>
      <c r="F153" s="64">
        <v>0</v>
      </c>
      <c r="G153" s="109">
        <v>500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0</v>
      </c>
      <c r="O153" s="64">
        <v>0</v>
      </c>
      <c r="P153" s="307">
        <v>0</v>
      </c>
    </row>
    <row r="154" spans="1:53" ht="19.5" thickBot="1" x14ac:dyDescent="0.35">
      <c r="A154" s="65">
        <v>34</v>
      </c>
      <c r="B154" s="66" t="s">
        <v>5</v>
      </c>
      <c r="C154" s="165">
        <v>1170</v>
      </c>
      <c r="D154" s="67">
        <v>0</v>
      </c>
      <c r="E154" s="67">
        <v>0</v>
      </c>
      <c r="F154" s="67">
        <v>0</v>
      </c>
      <c r="G154" s="166">
        <v>1170</v>
      </c>
      <c r="H154" s="67">
        <v>0</v>
      </c>
      <c r="I154" s="105">
        <v>0</v>
      </c>
      <c r="J154" s="67">
        <v>0</v>
      </c>
      <c r="K154" s="67">
        <v>0</v>
      </c>
      <c r="L154" s="67">
        <v>0</v>
      </c>
      <c r="M154" s="67">
        <v>0</v>
      </c>
      <c r="N154" s="67">
        <v>0</v>
      </c>
      <c r="O154" s="67">
        <v>0</v>
      </c>
      <c r="P154" s="304">
        <v>0</v>
      </c>
    </row>
    <row r="155" spans="1:53" s="31" customFormat="1" ht="19.5" thickBot="1" x14ac:dyDescent="0.35">
      <c r="A155" s="65">
        <v>343</v>
      </c>
      <c r="B155" s="66" t="s">
        <v>6</v>
      </c>
      <c r="C155" s="165">
        <v>1170</v>
      </c>
      <c r="D155" s="67">
        <v>0</v>
      </c>
      <c r="E155" s="67">
        <v>0</v>
      </c>
      <c r="F155" s="67">
        <v>0</v>
      </c>
      <c r="G155" s="166">
        <v>1170</v>
      </c>
      <c r="H155" s="67">
        <v>0</v>
      </c>
      <c r="I155" s="105">
        <v>0</v>
      </c>
      <c r="J155" s="67">
        <v>0</v>
      </c>
      <c r="K155" s="67">
        <v>0</v>
      </c>
      <c r="L155" s="67">
        <v>0</v>
      </c>
      <c r="M155" s="67">
        <v>0</v>
      </c>
      <c r="N155" s="67">
        <v>0</v>
      </c>
      <c r="O155" s="67">
        <v>0</v>
      </c>
      <c r="P155" s="304">
        <v>0</v>
      </c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</row>
    <row r="156" spans="1:53" s="43" customFormat="1" x14ac:dyDescent="0.3">
      <c r="A156" s="191">
        <v>3431</v>
      </c>
      <c r="B156" s="204" t="s">
        <v>45</v>
      </c>
      <c r="C156" s="193">
        <v>1100</v>
      </c>
      <c r="D156" s="202">
        <v>0</v>
      </c>
      <c r="E156" s="202">
        <v>0</v>
      </c>
      <c r="F156" s="202">
        <v>0</v>
      </c>
      <c r="G156" s="197">
        <v>1100</v>
      </c>
      <c r="H156" s="202">
        <v>0</v>
      </c>
      <c r="I156" s="201">
        <v>0</v>
      </c>
      <c r="J156" s="202">
        <v>0</v>
      </c>
      <c r="K156" s="202">
        <v>0</v>
      </c>
      <c r="L156" s="202">
        <v>0</v>
      </c>
      <c r="M156" s="202">
        <v>0</v>
      </c>
      <c r="N156" s="202">
        <v>0</v>
      </c>
      <c r="O156" s="202">
        <v>0</v>
      </c>
      <c r="P156" s="316">
        <v>0</v>
      </c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</row>
    <row r="157" spans="1:53" s="31" customFormat="1" x14ac:dyDescent="0.3">
      <c r="A157" s="82">
        <v>34311</v>
      </c>
      <c r="B157" s="38" t="s">
        <v>116</v>
      </c>
      <c r="C157" s="113">
        <v>1000</v>
      </c>
      <c r="D157" s="63">
        <v>0</v>
      </c>
      <c r="E157" s="63">
        <v>0</v>
      </c>
      <c r="F157" s="63">
        <v>0</v>
      </c>
      <c r="G157" s="107">
        <v>1000</v>
      </c>
      <c r="H157" s="63">
        <v>0</v>
      </c>
      <c r="I157" s="63">
        <v>0</v>
      </c>
      <c r="J157" s="63">
        <v>0</v>
      </c>
      <c r="K157" s="63">
        <v>0</v>
      </c>
      <c r="L157" s="63">
        <v>0</v>
      </c>
      <c r="M157" s="63">
        <v>0</v>
      </c>
      <c r="N157" s="63">
        <v>0</v>
      </c>
      <c r="O157" s="63">
        <v>0</v>
      </c>
      <c r="P157" s="306">
        <v>0</v>
      </c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</row>
    <row r="158" spans="1:53" s="31" customFormat="1" x14ac:dyDescent="0.3">
      <c r="A158" s="82">
        <v>34312</v>
      </c>
      <c r="B158" s="38" t="s">
        <v>150</v>
      </c>
      <c r="C158" s="113">
        <v>100</v>
      </c>
      <c r="D158" s="63">
        <v>0</v>
      </c>
      <c r="E158" s="63">
        <v>0</v>
      </c>
      <c r="F158" s="63">
        <v>0</v>
      </c>
      <c r="G158" s="107">
        <v>100</v>
      </c>
      <c r="H158" s="63">
        <v>0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306">
        <v>0</v>
      </c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</row>
    <row r="159" spans="1:53" s="43" customFormat="1" x14ac:dyDescent="0.3">
      <c r="A159" s="81">
        <v>3432</v>
      </c>
      <c r="B159" s="36" t="s">
        <v>62</v>
      </c>
      <c r="C159" s="112">
        <v>20</v>
      </c>
      <c r="D159" s="60">
        <v>0</v>
      </c>
      <c r="E159" s="60">
        <v>0</v>
      </c>
      <c r="F159" s="60">
        <v>0</v>
      </c>
      <c r="G159" s="106">
        <v>20</v>
      </c>
      <c r="H159" s="60">
        <v>0</v>
      </c>
      <c r="I159" s="102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315">
        <v>0</v>
      </c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</row>
    <row r="160" spans="1:53" s="43" customFormat="1" x14ac:dyDescent="0.3">
      <c r="A160" s="81">
        <v>3433</v>
      </c>
      <c r="B160" s="36" t="s">
        <v>51</v>
      </c>
      <c r="C160" s="112">
        <v>50</v>
      </c>
      <c r="D160" s="60">
        <v>0</v>
      </c>
      <c r="E160" s="60">
        <v>0</v>
      </c>
      <c r="F160" s="60">
        <v>0</v>
      </c>
      <c r="G160" s="106">
        <v>50</v>
      </c>
      <c r="H160" s="60">
        <v>0</v>
      </c>
      <c r="I160" s="102">
        <v>0</v>
      </c>
      <c r="J160" s="60">
        <v>0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315">
        <v>0</v>
      </c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</row>
    <row r="161" spans="1:16" s="32" customFormat="1" x14ac:dyDescent="0.3">
      <c r="A161" s="83">
        <v>34331</v>
      </c>
      <c r="B161" s="40" t="s">
        <v>163</v>
      </c>
      <c r="C161" s="113">
        <v>0</v>
      </c>
      <c r="D161" s="62">
        <v>0</v>
      </c>
      <c r="E161" s="62">
        <v>0</v>
      </c>
      <c r="F161" s="62">
        <v>0</v>
      </c>
      <c r="G161" s="108">
        <v>0</v>
      </c>
      <c r="H161" s="62">
        <v>0</v>
      </c>
      <c r="I161" s="103">
        <v>0</v>
      </c>
      <c r="J161" s="62">
        <v>0</v>
      </c>
      <c r="K161" s="62">
        <v>0</v>
      </c>
      <c r="L161" s="62">
        <v>0</v>
      </c>
      <c r="M161" s="62">
        <v>0</v>
      </c>
      <c r="N161" s="62">
        <v>0</v>
      </c>
      <c r="O161" s="62">
        <v>0</v>
      </c>
      <c r="P161" s="317">
        <v>0</v>
      </c>
    </row>
    <row r="162" spans="1:16" s="32" customFormat="1" x14ac:dyDescent="0.3">
      <c r="A162" s="83">
        <v>34332</v>
      </c>
      <c r="B162" s="40" t="s">
        <v>164</v>
      </c>
      <c r="C162" s="113">
        <v>0</v>
      </c>
      <c r="D162" s="62">
        <v>0</v>
      </c>
      <c r="E162" s="62">
        <v>0</v>
      </c>
      <c r="F162" s="62">
        <v>0</v>
      </c>
      <c r="G162" s="108">
        <v>0</v>
      </c>
      <c r="H162" s="62">
        <v>0</v>
      </c>
      <c r="I162" s="103">
        <v>0</v>
      </c>
      <c r="J162" s="62">
        <v>0</v>
      </c>
      <c r="K162" s="62">
        <v>0</v>
      </c>
      <c r="L162" s="62">
        <v>0</v>
      </c>
      <c r="M162" s="62">
        <v>0</v>
      </c>
      <c r="N162" s="62">
        <v>0</v>
      </c>
      <c r="O162" s="62">
        <v>0</v>
      </c>
      <c r="P162" s="317">
        <v>0</v>
      </c>
    </row>
    <row r="163" spans="1:16" s="30" customFormat="1" ht="19.5" thickBot="1" x14ac:dyDescent="0.35">
      <c r="A163" s="84">
        <v>34339</v>
      </c>
      <c r="B163" s="45" t="s">
        <v>165</v>
      </c>
      <c r="C163" s="111">
        <v>50</v>
      </c>
      <c r="D163" s="61">
        <v>0</v>
      </c>
      <c r="E163" s="61">
        <v>0</v>
      </c>
      <c r="F163" s="61">
        <v>0</v>
      </c>
      <c r="G163" s="168">
        <v>50</v>
      </c>
      <c r="H163" s="61">
        <v>0</v>
      </c>
      <c r="I163" s="101">
        <v>0</v>
      </c>
      <c r="J163" s="61">
        <v>0</v>
      </c>
      <c r="K163" s="61">
        <v>0</v>
      </c>
      <c r="L163" s="61">
        <v>0</v>
      </c>
      <c r="M163" s="61">
        <v>0</v>
      </c>
      <c r="N163" s="61">
        <v>0</v>
      </c>
      <c r="O163" s="61">
        <v>0</v>
      </c>
      <c r="P163" s="318">
        <v>0</v>
      </c>
    </row>
    <row r="164" spans="1:16" s="30" customFormat="1" ht="36.75" customHeight="1" thickBot="1" x14ac:dyDescent="0.35">
      <c r="A164" s="221">
        <v>372</v>
      </c>
      <c r="B164" s="222" t="s">
        <v>166</v>
      </c>
      <c r="C164" s="223">
        <v>800</v>
      </c>
      <c r="D164" s="224">
        <v>0</v>
      </c>
      <c r="E164" s="224">
        <v>0</v>
      </c>
      <c r="F164" s="224">
        <v>0</v>
      </c>
      <c r="G164" s="225">
        <v>0</v>
      </c>
      <c r="H164" s="224">
        <v>0</v>
      </c>
      <c r="I164" s="226">
        <v>800</v>
      </c>
      <c r="J164" s="224">
        <v>0</v>
      </c>
      <c r="K164" s="224">
        <v>0</v>
      </c>
      <c r="L164" s="224">
        <v>0</v>
      </c>
      <c r="M164" s="224">
        <v>0</v>
      </c>
      <c r="N164" s="224">
        <v>0</v>
      </c>
      <c r="O164" s="224">
        <v>0</v>
      </c>
      <c r="P164" s="320">
        <v>0</v>
      </c>
    </row>
    <row r="165" spans="1:16" s="30" customFormat="1" ht="36.75" customHeight="1" x14ac:dyDescent="0.3">
      <c r="A165" s="240">
        <v>3721</v>
      </c>
      <c r="B165" s="241" t="s">
        <v>198</v>
      </c>
      <c r="C165" s="242">
        <v>800</v>
      </c>
      <c r="D165" s="243">
        <v>0</v>
      </c>
      <c r="E165" s="243">
        <v>0</v>
      </c>
      <c r="F165" s="243">
        <v>0</v>
      </c>
      <c r="G165" s="244">
        <v>0</v>
      </c>
      <c r="H165" s="243">
        <v>0</v>
      </c>
      <c r="I165" s="245">
        <v>800</v>
      </c>
      <c r="J165" s="243">
        <v>0</v>
      </c>
      <c r="K165" s="243">
        <v>0</v>
      </c>
      <c r="L165" s="243">
        <v>0</v>
      </c>
      <c r="M165" s="243">
        <v>0</v>
      </c>
      <c r="N165" s="243">
        <v>0</v>
      </c>
      <c r="O165" s="243">
        <v>0</v>
      </c>
      <c r="P165" s="321">
        <v>0</v>
      </c>
    </row>
    <row r="166" spans="1:16" s="30" customFormat="1" ht="36.75" x14ac:dyDescent="0.3">
      <c r="A166" s="239">
        <v>37219</v>
      </c>
      <c r="B166" s="41" t="s">
        <v>199</v>
      </c>
      <c r="C166" s="246">
        <v>800</v>
      </c>
      <c r="D166" s="62">
        <v>0</v>
      </c>
      <c r="E166" s="62">
        <v>0</v>
      </c>
      <c r="F166" s="62">
        <v>0</v>
      </c>
      <c r="G166" s="247">
        <v>0</v>
      </c>
      <c r="H166" s="62">
        <v>0</v>
      </c>
      <c r="I166" s="248">
        <v>800</v>
      </c>
      <c r="J166" s="62"/>
      <c r="K166" s="62"/>
      <c r="L166" s="62">
        <v>0</v>
      </c>
      <c r="M166" s="62"/>
      <c r="N166" s="62">
        <v>0</v>
      </c>
      <c r="O166" s="62"/>
      <c r="P166" s="317"/>
    </row>
    <row r="167" spans="1:16" s="30" customFormat="1" x14ac:dyDescent="0.3">
      <c r="A167" s="81">
        <v>3722</v>
      </c>
      <c r="B167" s="36" t="s">
        <v>167</v>
      </c>
      <c r="C167" s="112">
        <v>0</v>
      </c>
      <c r="D167" s="60">
        <v>0</v>
      </c>
      <c r="E167" s="60">
        <v>0</v>
      </c>
      <c r="F167" s="60">
        <v>0</v>
      </c>
      <c r="G167" s="106">
        <v>0</v>
      </c>
      <c r="H167" s="60">
        <v>0</v>
      </c>
      <c r="I167" s="102">
        <v>0</v>
      </c>
      <c r="J167" s="60">
        <v>0</v>
      </c>
      <c r="K167" s="60">
        <v>0</v>
      </c>
      <c r="L167" s="60">
        <v>0</v>
      </c>
      <c r="M167" s="60">
        <v>0</v>
      </c>
      <c r="N167" s="60">
        <v>0</v>
      </c>
      <c r="O167" s="60">
        <v>0</v>
      </c>
      <c r="P167" s="315">
        <v>0</v>
      </c>
    </row>
    <row r="168" spans="1:16" s="30" customFormat="1" ht="37.5" thickBot="1" x14ac:dyDescent="0.35">
      <c r="A168" s="233">
        <v>37229</v>
      </c>
      <c r="B168" s="234" t="s">
        <v>168</v>
      </c>
      <c r="C168" s="235">
        <v>0</v>
      </c>
      <c r="D168" s="236">
        <v>0</v>
      </c>
      <c r="E168" s="236">
        <v>0</v>
      </c>
      <c r="F168" s="236">
        <v>0</v>
      </c>
      <c r="G168" s="237">
        <v>0</v>
      </c>
      <c r="H168" s="236">
        <v>0</v>
      </c>
      <c r="I168" s="238">
        <v>0</v>
      </c>
      <c r="J168" s="236">
        <v>0</v>
      </c>
      <c r="K168" s="236">
        <v>0</v>
      </c>
      <c r="L168" s="236">
        <v>0</v>
      </c>
      <c r="M168" s="236">
        <v>0</v>
      </c>
      <c r="N168" s="236">
        <v>0</v>
      </c>
      <c r="O168" s="236">
        <v>0</v>
      </c>
      <c r="P168" s="291">
        <v>0</v>
      </c>
    </row>
    <row r="169" spans="1:16" s="30" customFormat="1" ht="19.5" thickBot="1" x14ac:dyDescent="0.35">
      <c r="A169" s="221">
        <v>381</v>
      </c>
      <c r="B169" s="222" t="s">
        <v>238</v>
      </c>
      <c r="C169" s="223">
        <v>100</v>
      </c>
      <c r="D169" s="224">
        <v>0</v>
      </c>
      <c r="E169" s="224">
        <v>0</v>
      </c>
      <c r="F169" s="224">
        <v>0</v>
      </c>
      <c r="G169" s="225">
        <v>0</v>
      </c>
      <c r="H169" s="224">
        <v>0</v>
      </c>
      <c r="I169" s="226">
        <v>100</v>
      </c>
      <c r="J169" s="224">
        <v>0</v>
      </c>
      <c r="K169" s="224">
        <v>0</v>
      </c>
      <c r="L169" s="224">
        <v>0</v>
      </c>
      <c r="M169" s="224">
        <v>0</v>
      </c>
      <c r="N169" s="224">
        <v>0</v>
      </c>
      <c r="O169" s="224">
        <v>0</v>
      </c>
      <c r="P169" s="320">
        <v>0</v>
      </c>
    </row>
    <row r="170" spans="1:16" s="30" customFormat="1" x14ac:dyDescent="0.3">
      <c r="A170" s="240">
        <v>3812</v>
      </c>
      <c r="B170" s="241" t="s">
        <v>239</v>
      </c>
      <c r="C170" s="242">
        <v>100</v>
      </c>
      <c r="D170" s="243">
        <v>0</v>
      </c>
      <c r="E170" s="243">
        <v>0</v>
      </c>
      <c r="F170" s="243">
        <v>0</v>
      </c>
      <c r="G170" s="244">
        <v>0</v>
      </c>
      <c r="H170" s="243">
        <v>0</v>
      </c>
      <c r="I170" s="245">
        <v>100</v>
      </c>
      <c r="J170" s="243">
        <v>0</v>
      </c>
      <c r="K170" s="243">
        <v>0</v>
      </c>
      <c r="L170" s="243">
        <v>0</v>
      </c>
      <c r="M170" s="243">
        <v>0</v>
      </c>
      <c r="N170" s="243">
        <v>0</v>
      </c>
      <c r="O170" s="243">
        <v>0</v>
      </c>
      <c r="P170" s="321">
        <v>0</v>
      </c>
    </row>
    <row r="171" spans="1:16" s="30" customFormat="1" ht="22.5" customHeight="1" x14ac:dyDescent="0.3">
      <c r="A171" s="239">
        <v>38129</v>
      </c>
      <c r="B171" s="41" t="s">
        <v>240</v>
      </c>
      <c r="C171" s="246">
        <v>100</v>
      </c>
      <c r="D171" s="62">
        <v>0</v>
      </c>
      <c r="E171" s="62">
        <v>0</v>
      </c>
      <c r="F171" s="62">
        <v>0</v>
      </c>
      <c r="G171" s="247">
        <v>0</v>
      </c>
      <c r="H171" s="62">
        <v>0</v>
      </c>
      <c r="I171" s="248">
        <v>100</v>
      </c>
      <c r="J171" s="62">
        <v>0</v>
      </c>
      <c r="K171" s="62">
        <v>0</v>
      </c>
      <c r="L171" s="62">
        <v>0</v>
      </c>
      <c r="M171" s="62">
        <v>0</v>
      </c>
      <c r="N171" s="62">
        <v>0</v>
      </c>
      <c r="O171" s="62">
        <v>0</v>
      </c>
      <c r="P171" s="317">
        <v>0</v>
      </c>
    </row>
    <row r="172" spans="1:16" ht="19.5" thickBot="1" x14ac:dyDescent="0.35">
      <c r="A172" s="227"/>
      <c r="B172" s="228"/>
      <c r="C172" s="229">
        <v>14107.960000000001</v>
      </c>
      <c r="D172" s="230">
        <v>0</v>
      </c>
      <c r="E172" s="231">
        <v>0</v>
      </c>
      <c r="F172" s="230">
        <v>0</v>
      </c>
      <c r="G172" s="232">
        <v>7700</v>
      </c>
      <c r="H172" s="230">
        <v>0</v>
      </c>
      <c r="I172" s="231">
        <v>4881.68</v>
      </c>
      <c r="J172" s="230">
        <v>0</v>
      </c>
      <c r="K172" s="230">
        <v>0</v>
      </c>
      <c r="L172" s="230">
        <v>0</v>
      </c>
      <c r="M172" s="230">
        <v>1526.28</v>
      </c>
      <c r="N172" s="230">
        <v>0</v>
      </c>
      <c r="O172" s="230">
        <v>0</v>
      </c>
      <c r="P172" s="322">
        <v>0</v>
      </c>
    </row>
    <row r="173" spans="1:16" ht="55.5" thickBot="1" x14ac:dyDescent="0.35">
      <c r="A173" s="65">
        <v>41</v>
      </c>
      <c r="B173" s="164" t="s">
        <v>61</v>
      </c>
      <c r="C173" s="165">
        <v>7681.68</v>
      </c>
      <c r="D173" s="67">
        <v>0</v>
      </c>
      <c r="E173" s="105">
        <v>0</v>
      </c>
      <c r="F173" s="67">
        <v>0</v>
      </c>
      <c r="G173" s="166">
        <v>3700</v>
      </c>
      <c r="H173" s="67">
        <v>0</v>
      </c>
      <c r="I173" s="105">
        <v>3981.68</v>
      </c>
      <c r="J173" s="67">
        <v>0</v>
      </c>
      <c r="K173" s="67">
        <v>0</v>
      </c>
      <c r="L173" s="67">
        <v>0</v>
      </c>
      <c r="M173" s="67">
        <v>0</v>
      </c>
      <c r="N173" s="67">
        <v>0</v>
      </c>
      <c r="O173" s="67">
        <v>0</v>
      </c>
      <c r="P173" s="304">
        <v>0</v>
      </c>
    </row>
    <row r="174" spans="1:16" ht="19.5" thickBot="1" x14ac:dyDescent="0.35">
      <c r="A174" s="221">
        <v>412</v>
      </c>
      <c r="B174" s="282" t="s">
        <v>60</v>
      </c>
      <c r="C174" s="223">
        <v>7681.68</v>
      </c>
      <c r="D174" s="224">
        <v>0</v>
      </c>
      <c r="E174" s="226">
        <v>0</v>
      </c>
      <c r="F174" s="224">
        <v>0</v>
      </c>
      <c r="G174" s="225">
        <v>3700</v>
      </c>
      <c r="H174" s="224">
        <v>0</v>
      </c>
      <c r="I174" s="226">
        <v>3981.68</v>
      </c>
      <c r="J174" s="224">
        <v>0</v>
      </c>
      <c r="K174" s="224">
        <v>0</v>
      </c>
      <c r="L174" s="224">
        <v>0</v>
      </c>
      <c r="M174" s="224">
        <v>0</v>
      </c>
      <c r="N174" s="224">
        <v>0</v>
      </c>
      <c r="O174" s="224">
        <v>0</v>
      </c>
      <c r="P174" s="320">
        <v>0</v>
      </c>
    </row>
    <row r="175" spans="1:16" x14ac:dyDescent="0.3">
      <c r="A175" s="293">
        <v>41231</v>
      </c>
      <c r="B175" s="294" t="s">
        <v>153</v>
      </c>
      <c r="C175" s="295">
        <v>3000</v>
      </c>
      <c r="D175" s="296">
        <v>0</v>
      </c>
      <c r="E175" s="297">
        <v>0</v>
      </c>
      <c r="F175" s="296">
        <v>0</v>
      </c>
      <c r="G175" s="292">
        <v>3000</v>
      </c>
      <c r="H175" s="296">
        <v>0</v>
      </c>
      <c r="I175" s="297">
        <v>0</v>
      </c>
      <c r="J175" s="296">
        <v>0</v>
      </c>
      <c r="K175" s="296">
        <v>0</v>
      </c>
      <c r="L175" s="296">
        <v>0</v>
      </c>
      <c r="M175" s="296">
        <v>0</v>
      </c>
      <c r="N175" s="296">
        <v>0</v>
      </c>
      <c r="O175" s="296">
        <v>0</v>
      </c>
      <c r="P175" s="298">
        <v>0</v>
      </c>
    </row>
    <row r="176" spans="1:16" ht="19.5" thickBot="1" x14ac:dyDescent="0.35">
      <c r="A176" s="233">
        <v>41249</v>
      </c>
      <c r="B176" s="289" t="s">
        <v>241</v>
      </c>
      <c r="C176" s="302">
        <v>4681.68</v>
      </c>
      <c r="D176" s="236">
        <v>0</v>
      </c>
      <c r="E176" s="238">
        <v>0</v>
      </c>
      <c r="F176" s="236">
        <v>0</v>
      </c>
      <c r="G176" s="290">
        <v>700</v>
      </c>
      <c r="H176" s="236">
        <v>0</v>
      </c>
      <c r="I176" s="238">
        <v>3981.68</v>
      </c>
      <c r="J176" s="236">
        <v>0</v>
      </c>
      <c r="K176" s="236">
        <v>0</v>
      </c>
      <c r="L176" s="236">
        <v>0</v>
      </c>
      <c r="M176" s="236">
        <v>0</v>
      </c>
      <c r="N176" s="236">
        <v>0</v>
      </c>
      <c r="O176" s="236">
        <v>0</v>
      </c>
      <c r="P176" s="291">
        <v>0</v>
      </c>
    </row>
    <row r="177" spans="1:53" ht="55.5" thickBot="1" x14ac:dyDescent="0.35">
      <c r="A177" s="283">
        <v>42</v>
      </c>
      <c r="B177" s="284" t="s">
        <v>19</v>
      </c>
      <c r="C177" s="285">
        <v>6426.28</v>
      </c>
      <c r="D177" s="286">
        <v>0</v>
      </c>
      <c r="E177" s="287">
        <v>0</v>
      </c>
      <c r="F177" s="286">
        <v>0</v>
      </c>
      <c r="G177" s="288">
        <v>4000</v>
      </c>
      <c r="H177" s="286">
        <v>0</v>
      </c>
      <c r="I177" s="287">
        <v>900</v>
      </c>
      <c r="J177" s="286">
        <v>0</v>
      </c>
      <c r="K177" s="286">
        <v>0</v>
      </c>
      <c r="L177" s="286">
        <v>0</v>
      </c>
      <c r="M177" s="286">
        <v>1526.28</v>
      </c>
      <c r="N177" s="286">
        <v>0</v>
      </c>
      <c r="O177" s="286">
        <v>0</v>
      </c>
      <c r="P177" s="323">
        <v>0</v>
      </c>
    </row>
    <row r="178" spans="1:53" s="31" customFormat="1" ht="19.5" thickBot="1" x14ac:dyDescent="0.35">
      <c r="A178" s="65">
        <v>422</v>
      </c>
      <c r="B178" s="208" t="s">
        <v>20</v>
      </c>
      <c r="C178" s="165">
        <v>5526.28</v>
      </c>
      <c r="D178" s="67">
        <v>0</v>
      </c>
      <c r="E178" s="105">
        <v>0</v>
      </c>
      <c r="F178" s="67">
        <v>0</v>
      </c>
      <c r="G178" s="166">
        <v>4000</v>
      </c>
      <c r="H178" s="67">
        <v>0</v>
      </c>
      <c r="I178" s="105">
        <v>0</v>
      </c>
      <c r="J178" s="67">
        <v>0</v>
      </c>
      <c r="K178" s="67">
        <v>0</v>
      </c>
      <c r="L178" s="67">
        <v>0</v>
      </c>
      <c r="M178" s="67">
        <v>1526.28</v>
      </c>
      <c r="N178" s="67">
        <v>0</v>
      </c>
      <c r="O178" s="67">
        <v>0</v>
      </c>
      <c r="P178" s="304">
        <v>0</v>
      </c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</row>
    <row r="179" spans="1:53" s="35" customFormat="1" x14ac:dyDescent="0.3">
      <c r="A179" s="191">
        <v>4221</v>
      </c>
      <c r="B179" s="207" t="s">
        <v>46</v>
      </c>
      <c r="C179" s="193">
        <v>0</v>
      </c>
      <c r="D179" s="202">
        <v>0</v>
      </c>
      <c r="E179" s="201">
        <v>0</v>
      </c>
      <c r="F179" s="202">
        <v>0</v>
      </c>
      <c r="G179" s="197">
        <v>0</v>
      </c>
      <c r="H179" s="202">
        <v>0</v>
      </c>
      <c r="I179" s="201">
        <v>0</v>
      </c>
      <c r="J179" s="202">
        <v>0</v>
      </c>
      <c r="K179" s="202">
        <v>0</v>
      </c>
      <c r="L179" s="202">
        <v>0</v>
      </c>
      <c r="M179" s="202">
        <v>0</v>
      </c>
      <c r="N179" s="202">
        <v>0</v>
      </c>
      <c r="O179" s="202">
        <v>0</v>
      </c>
      <c r="P179" s="316">
        <v>0</v>
      </c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</row>
    <row r="180" spans="1:53" x14ac:dyDescent="0.3">
      <c r="A180" s="89">
        <v>42211</v>
      </c>
      <c r="B180" s="90" t="s">
        <v>120</v>
      </c>
      <c r="C180" s="113">
        <v>0</v>
      </c>
      <c r="D180" s="87">
        <v>0</v>
      </c>
      <c r="E180" s="87">
        <v>0</v>
      </c>
      <c r="F180" s="87">
        <v>0</v>
      </c>
      <c r="G180" s="107">
        <v>0</v>
      </c>
      <c r="H180" s="63">
        <v>0</v>
      </c>
      <c r="I180" s="87">
        <v>0</v>
      </c>
      <c r="J180" s="87">
        <v>0</v>
      </c>
      <c r="K180" s="63">
        <v>0</v>
      </c>
      <c r="L180" s="63">
        <v>0</v>
      </c>
      <c r="M180" s="87">
        <v>0</v>
      </c>
      <c r="N180" s="63">
        <v>0</v>
      </c>
      <c r="O180" s="87">
        <v>0</v>
      </c>
      <c r="P180" s="306">
        <v>0</v>
      </c>
    </row>
    <row r="181" spans="1:53" x14ac:dyDescent="0.3">
      <c r="A181" s="89">
        <v>42212</v>
      </c>
      <c r="B181" s="90" t="s">
        <v>138</v>
      </c>
      <c r="C181" s="113">
        <v>0</v>
      </c>
      <c r="D181" s="87">
        <v>0</v>
      </c>
      <c r="E181" s="87">
        <v>0</v>
      </c>
      <c r="F181" s="87">
        <v>0</v>
      </c>
      <c r="G181" s="107">
        <v>0</v>
      </c>
      <c r="H181" s="63">
        <v>0</v>
      </c>
      <c r="I181" s="87">
        <v>0</v>
      </c>
      <c r="J181" s="87">
        <v>0</v>
      </c>
      <c r="K181" s="63">
        <v>0</v>
      </c>
      <c r="L181" s="63">
        <v>0</v>
      </c>
      <c r="M181" s="87">
        <v>0</v>
      </c>
      <c r="N181" s="63">
        <v>0</v>
      </c>
      <c r="O181" s="87">
        <v>0</v>
      </c>
      <c r="P181" s="306">
        <v>0</v>
      </c>
    </row>
    <row r="182" spans="1:53" x14ac:dyDescent="0.3">
      <c r="A182" s="89">
        <v>42219</v>
      </c>
      <c r="B182" s="90" t="s">
        <v>121</v>
      </c>
      <c r="C182" s="113">
        <v>0</v>
      </c>
      <c r="D182" s="87">
        <v>0</v>
      </c>
      <c r="E182" s="87">
        <v>0</v>
      </c>
      <c r="F182" s="87">
        <v>0</v>
      </c>
      <c r="G182" s="107">
        <v>0</v>
      </c>
      <c r="H182" s="63">
        <v>0</v>
      </c>
      <c r="I182" s="87">
        <v>0</v>
      </c>
      <c r="J182" s="87">
        <v>0</v>
      </c>
      <c r="K182" s="63">
        <v>0</v>
      </c>
      <c r="L182" s="63">
        <v>0</v>
      </c>
      <c r="M182" s="87">
        <v>0</v>
      </c>
      <c r="N182" s="63">
        <v>0</v>
      </c>
      <c r="O182" s="87">
        <v>0</v>
      </c>
      <c r="P182" s="306">
        <v>0</v>
      </c>
    </row>
    <row r="183" spans="1:53" s="35" customFormat="1" x14ac:dyDescent="0.3">
      <c r="A183" s="81">
        <v>4222</v>
      </c>
      <c r="B183" s="46" t="s">
        <v>47</v>
      </c>
      <c r="C183" s="112">
        <v>0</v>
      </c>
      <c r="D183" s="60">
        <v>0</v>
      </c>
      <c r="E183" s="102">
        <v>0</v>
      </c>
      <c r="F183" s="60">
        <v>0</v>
      </c>
      <c r="G183" s="106">
        <v>0</v>
      </c>
      <c r="H183" s="60">
        <v>0</v>
      </c>
      <c r="I183" s="102">
        <v>0</v>
      </c>
      <c r="J183" s="60">
        <v>0</v>
      </c>
      <c r="K183" s="60">
        <v>0</v>
      </c>
      <c r="L183" s="60">
        <v>0</v>
      </c>
      <c r="M183" s="60">
        <v>0</v>
      </c>
      <c r="N183" s="60">
        <v>0</v>
      </c>
      <c r="O183" s="60">
        <v>0</v>
      </c>
      <c r="P183" s="315">
        <v>0</v>
      </c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</row>
    <row r="184" spans="1:53" s="30" customFormat="1" x14ac:dyDescent="0.3">
      <c r="A184" s="83">
        <v>42221</v>
      </c>
      <c r="B184" s="47" t="s">
        <v>144</v>
      </c>
      <c r="C184" s="113">
        <v>0</v>
      </c>
      <c r="D184" s="62">
        <v>0</v>
      </c>
      <c r="E184" s="103">
        <v>0</v>
      </c>
      <c r="F184" s="62">
        <v>0</v>
      </c>
      <c r="G184" s="108">
        <v>0</v>
      </c>
      <c r="H184" s="62">
        <v>0</v>
      </c>
      <c r="I184" s="103">
        <v>0</v>
      </c>
      <c r="J184" s="62">
        <v>0</v>
      </c>
      <c r="K184" s="62">
        <v>0</v>
      </c>
      <c r="L184" s="62">
        <v>0</v>
      </c>
      <c r="M184" s="62">
        <v>0</v>
      </c>
      <c r="N184" s="62">
        <v>0</v>
      </c>
      <c r="O184" s="62">
        <v>0</v>
      </c>
      <c r="P184" s="317">
        <v>0</v>
      </c>
    </row>
    <row r="185" spans="1:53" s="30" customFormat="1" x14ac:dyDescent="0.3">
      <c r="A185" s="83">
        <v>42222</v>
      </c>
      <c r="B185" s="47" t="s">
        <v>142</v>
      </c>
      <c r="C185" s="113">
        <v>0</v>
      </c>
      <c r="D185" s="62">
        <v>0</v>
      </c>
      <c r="E185" s="103">
        <v>0</v>
      </c>
      <c r="F185" s="62">
        <v>0</v>
      </c>
      <c r="G185" s="107">
        <v>0</v>
      </c>
      <c r="H185" s="62">
        <v>0</v>
      </c>
      <c r="I185" s="103">
        <v>0</v>
      </c>
      <c r="J185" s="62">
        <v>0</v>
      </c>
      <c r="K185" s="62">
        <v>0</v>
      </c>
      <c r="L185" s="62">
        <v>0</v>
      </c>
      <c r="M185" s="62">
        <v>0</v>
      </c>
      <c r="N185" s="62">
        <v>0</v>
      </c>
      <c r="O185" s="62">
        <v>0</v>
      </c>
      <c r="P185" s="317">
        <v>0</v>
      </c>
    </row>
    <row r="186" spans="1:53" s="30" customFormat="1" x14ac:dyDescent="0.3">
      <c r="A186" s="83">
        <v>42229</v>
      </c>
      <c r="B186" s="47" t="s">
        <v>145</v>
      </c>
      <c r="C186" s="113">
        <v>0</v>
      </c>
      <c r="D186" s="62">
        <v>0</v>
      </c>
      <c r="E186" s="103">
        <v>0</v>
      </c>
      <c r="F186" s="62">
        <v>0</v>
      </c>
      <c r="G186" s="108">
        <v>0</v>
      </c>
      <c r="H186" s="62">
        <v>0</v>
      </c>
      <c r="I186" s="103">
        <v>0</v>
      </c>
      <c r="J186" s="62">
        <v>0</v>
      </c>
      <c r="K186" s="62">
        <v>0</v>
      </c>
      <c r="L186" s="62">
        <v>0</v>
      </c>
      <c r="M186" s="62">
        <v>0</v>
      </c>
      <c r="N186" s="62">
        <v>0</v>
      </c>
      <c r="O186" s="62">
        <v>0</v>
      </c>
      <c r="P186" s="317">
        <v>0</v>
      </c>
    </row>
    <row r="187" spans="1:53" s="35" customFormat="1" x14ac:dyDescent="0.3">
      <c r="A187" s="81">
        <v>4223</v>
      </c>
      <c r="B187" s="46" t="s">
        <v>54</v>
      </c>
      <c r="C187" s="112">
        <v>0</v>
      </c>
      <c r="D187" s="60">
        <v>0</v>
      </c>
      <c r="E187" s="102">
        <v>0</v>
      </c>
      <c r="F187" s="60">
        <v>0</v>
      </c>
      <c r="G187" s="106">
        <v>0</v>
      </c>
      <c r="H187" s="60">
        <v>0</v>
      </c>
      <c r="I187" s="102">
        <v>0</v>
      </c>
      <c r="J187" s="60">
        <v>0</v>
      </c>
      <c r="K187" s="60">
        <v>0</v>
      </c>
      <c r="L187" s="60">
        <v>0</v>
      </c>
      <c r="M187" s="60">
        <v>0</v>
      </c>
      <c r="N187" s="60">
        <v>0</v>
      </c>
      <c r="O187" s="60">
        <v>0</v>
      </c>
      <c r="P187" s="315">
        <v>0</v>
      </c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</row>
    <row r="188" spans="1:53" s="30" customFormat="1" x14ac:dyDescent="0.3">
      <c r="A188" s="83">
        <v>42231</v>
      </c>
      <c r="B188" s="47" t="s">
        <v>139</v>
      </c>
      <c r="C188" s="113">
        <v>0</v>
      </c>
      <c r="D188" s="62">
        <v>0</v>
      </c>
      <c r="E188" s="103">
        <v>0</v>
      </c>
      <c r="F188" s="62">
        <v>0</v>
      </c>
      <c r="G188" s="107">
        <v>0</v>
      </c>
      <c r="H188" s="62">
        <v>0</v>
      </c>
      <c r="I188" s="103">
        <v>0</v>
      </c>
      <c r="J188" s="62">
        <v>0</v>
      </c>
      <c r="K188" s="62">
        <v>0</v>
      </c>
      <c r="L188" s="62">
        <v>0</v>
      </c>
      <c r="M188" s="62">
        <v>0</v>
      </c>
      <c r="N188" s="62">
        <v>0</v>
      </c>
      <c r="O188" s="62">
        <v>0</v>
      </c>
      <c r="P188" s="317">
        <v>0</v>
      </c>
    </row>
    <row r="189" spans="1:53" s="30" customFormat="1" x14ac:dyDescent="0.3">
      <c r="A189" s="83">
        <v>42232</v>
      </c>
      <c r="B189" s="47" t="s">
        <v>146</v>
      </c>
      <c r="C189" s="113">
        <v>0</v>
      </c>
      <c r="D189" s="62">
        <v>0</v>
      </c>
      <c r="E189" s="103">
        <v>0</v>
      </c>
      <c r="F189" s="62">
        <v>0</v>
      </c>
      <c r="G189" s="107">
        <v>0</v>
      </c>
      <c r="H189" s="62">
        <v>0</v>
      </c>
      <c r="I189" s="103">
        <v>0</v>
      </c>
      <c r="J189" s="62">
        <v>0</v>
      </c>
      <c r="K189" s="62">
        <v>0</v>
      </c>
      <c r="L189" s="62">
        <v>0</v>
      </c>
      <c r="M189" s="62">
        <v>0</v>
      </c>
      <c r="N189" s="62">
        <v>0</v>
      </c>
      <c r="O189" s="62">
        <v>0</v>
      </c>
      <c r="P189" s="317">
        <v>0</v>
      </c>
    </row>
    <row r="190" spans="1:53" x14ac:dyDescent="0.3">
      <c r="A190" s="89">
        <v>42239</v>
      </c>
      <c r="B190" s="90" t="s">
        <v>122</v>
      </c>
      <c r="C190" s="113">
        <v>0</v>
      </c>
      <c r="D190" s="87">
        <v>0</v>
      </c>
      <c r="E190" s="87">
        <v>0</v>
      </c>
      <c r="F190" s="87">
        <v>0</v>
      </c>
      <c r="G190" s="107">
        <v>0</v>
      </c>
      <c r="H190" s="63">
        <v>0</v>
      </c>
      <c r="I190" s="87">
        <v>0</v>
      </c>
      <c r="J190" s="87">
        <v>0</v>
      </c>
      <c r="K190" s="63">
        <v>0</v>
      </c>
      <c r="L190" s="63">
        <v>0</v>
      </c>
      <c r="M190" s="87">
        <v>0</v>
      </c>
      <c r="N190" s="63">
        <v>0</v>
      </c>
      <c r="O190" s="87">
        <v>0</v>
      </c>
      <c r="P190" s="306">
        <v>0</v>
      </c>
    </row>
    <row r="191" spans="1:53" s="35" customFormat="1" x14ac:dyDescent="0.3">
      <c r="A191" s="81">
        <v>4226</v>
      </c>
      <c r="B191" s="46" t="s">
        <v>48</v>
      </c>
      <c r="C191" s="112">
        <v>4526.28</v>
      </c>
      <c r="D191" s="60">
        <v>0</v>
      </c>
      <c r="E191" s="102">
        <v>0</v>
      </c>
      <c r="F191" s="60">
        <v>0</v>
      </c>
      <c r="G191" s="106">
        <v>3000</v>
      </c>
      <c r="H191" s="60">
        <v>0</v>
      </c>
      <c r="I191" s="102">
        <v>0</v>
      </c>
      <c r="J191" s="60">
        <v>0</v>
      </c>
      <c r="K191" s="60">
        <v>0</v>
      </c>
      <c r="L191" s="60">
        <v>0</v>
      </c>
      <c r="M191" s="60">
        <v>1526.28</v>
      </c>
      <c r="N191" s="60">
        <v>0</v>
      </c>
      <c r="O191" s="60">
        <v>0</v>
      </c>
      <c r="P191" s="315">
        <v>0</v>
      </c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</row>
    <row r="192" spans="1:53" x14ac:dyDescent="0.3">
      <c r="A192" s="89">
        <v>42262</v>
      </c>
      <c r="B192" s="90" t="s">
        <v>123</v>
      </c>
      <c r="C192" s="113">
        <v>4526.28</v>
      </c>
      <c r="D192" s="87">
        <v>0</v>
      </c>
      <c r="E192" s="87">
        <v>0</v>
      </c>
      <c r="F192" s="87">
        <v>0</v>
      </c>
      <c r="G192" s="107">
        <v>3000</v>
      </c>
      <c r="H192" s="63">
        <v>0</v>
      </c>
      <c r="I192" s="87">
        <v>0</v>
      </c>
      <c r="J192" s="87">
        <v>0</v>
      </c>
      <c r="K192" s="63">
        <v>0</v>
      </c>
      <c r="L192" s="63">
        <v>0</v>
      </c>
      <c r="M192" s="87">
        <v>1526.28</v>
      </c>
      <c r="N192" s="63">
        <v>0</v>
      </c>
      <c r="O192" s="87">
        <v>0</v>
      </c>
      <c r="P192" s="306">
        <v>0</v>
      </c>
    </row>
    <row r="193" spans="1:53" s="35" customFormat="1" x14ac:dyDescent="0.3">
      <c r="A193" s="81">
        <v>4227</v>
      </c>
      <c r="B193" s="46" t="s">
        <v>49</v>
      </c>
      <c r="C193" s="112">
        <v>1000</v>
      </c>
      <c r="D193" s="60">
        <v>0</v>
      </c>
      <c r="E193" s="102">
        <v>0</v>
      </c>
      <c r="F193" s="60">
        <v>0</v>
      </c>
      <c r="G193" s="106">
        <v>1000</v>
      </c>
      <c r="H193" s="60">
        <v>0</v>
      </c>
      <c r="I193" s="102">
        <v>0</v>
      </c>
      <c r="J193" s="60">
        <v>0</v>
      </c>
      <c r="K193" s="60">
        <v>0</v>
      </c>
      <c r="L193" s="60">
        <v>0</v>
      </c>
      <c r="M193" s="60">
        <v>0</v>
      </c>
      <c r="N193" s="60">
        <v>0</v>
      </c>
      <c r="O193" s="60">
        <v>0</v>
      </c>
      <c r="P193" s="315">
        <v>0</v>
      </c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</row>
    <row r="194" spans="1:53" s="35" customFormat="1" ht="19.5" thickBot="1" x14ac:dyDescent="0.35">
      <c r="A194" s="84">
        <v>42273</v>
      </c>
      <c r="B194" s="209" t="s">
        <v>154</v>
      </c>
      <c r="C194" s="111">
        <v>1000</v>
      </c>
      <c r="D194" s="61">
        <v>0</v>
      </c>
      <c r="E194" s="101">
        <v>0</v>
      </c>
      <c r="F194" s="61">
        <v>0</v>
      </c>
      <c r="G194" s="168">
        <v>1000</v>
      </c>
      <c r="H194" s="61">
        <v>0</v>
      </c>
      <c r="I194" s="10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0</v>
      </c>
      <c r="O194" s="61">
        <v>0</v>
      </c>
      <c r="P194" s="318">
        <v>0</v>
      </c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</row>
    <row r="195" spans="1:53" s="31" customFormat="1" ht="19.5" thickBot="1" x14ac:dyDescent="0.35">
      <c r="A195" s="65">
        <v>424</v>
      </c>
      <c r="B195" s="208" t="s">
        <v>21</v>
      </c>
      <c r="C195" s="165">
        <v>900</v>
      </c>
      <c r="D195" s="67">
        <v>0</v>
      </c>
      <c r="E195" s="105">
        <v>0</v>
      </c>
      <c r="F195" s="67">
        <v>0</v>
      </c>
      <c r="G195" s="166">
        <v>0</v>
      </c>
      <c r="H195" s="67">
        <v>0</v>
      </c>
      <c r="I195" s="105">
        <v>900</v>
      </c>
      <c r="J195" s="67">
        <v>0</v>
      </c>
      <c r="K195" s="67">
        <v>0</v>
      </c>
      <c r="L195" s="67">
        <v>0</v>
      </c>
      <c r="M195" s="67">
        <v>0</v>
      </c>
      <c r="N195" s="67">
        <v>0</v>
      </c>
      <c r="O195" s="67">
        <v>0</v>
      </c>
      <c r="P195" s="304">
        <v>0</v>
      </c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</row>
    <row r="196" spans="1:53" s="43" customFormat="1" x14ac:dyDescent="0.3">
      <c r="A196" s="191">
        <v>4241</v>
      </c>
      <c r="B196" s="207" t="s">
        <v>50</v>
      </c>
      <c r="C196" s="193">
        <v>900</v>
      </c>
      <c r="D196" s="211">
        <v>0</v>
      </c>
      <c r="E196" s="210">
        <v>0</v>
      </c>
      <c r="F196" s="211">
        <v>0</v>
      </c>
      <c r="G196" s="197">
        <v>0</v>
      </c>
      <c r="H196" s="211">
        <v>0</v>
      </c>
      <c r="I196" s="210">
        <v>900</v>
      </c>
      <c r="J196" s="211">
        <v>0</v>
      </c>
      <c r="K196" s="211">
        <v>0</v>
      </c>
      <c r="L196" s="211">
        <v>0</v>
      </c>
      <c r="M196" s="211">
        <v>0</v>
      </c>
      <c r="N196" s="211">
        <v>0</v>
      </c>
      <c r="O196" s="211">
        <v>0</v>
      </c>
      <c r="P196" s="324">
        <v>0</v>
      </c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</row>
    <row r="197" spans="1:53" s="32" customFormat="1" x14ac:dyDescent="0.3">
      <c r="A197" s="83">
        <v>42411</v>
      </c>
      <c r="B197" s="47" t="s">
        <v>50</v>
      </c>
      <c r="C197" s="114">
        <v>900</v>
      </c>
      <c r="D197" s="62">
        <v>0</v>
      </c>
      <c r="E197" s="103">
        <v>0</v>
      </c>
      <c r="F197" s="62">
        <v>0</v>
      </c>
      <c r="G197" s="107">
        <v>0</v>
      </c>
      <c r="H197" s="62">
        <v>0</v>
      </c>
      <c r="I197" s="103">
        <v>900</v>
      </c>
      <c r="J197" s="62">
        <v>0</v>
      </c>
      <c r="K197" s="62">
        <v>0</v>
      </c>
      <c r="L197" s="62">
        <v>0</v>
      </c>
      <c r="M197" s="62">
        <v>0</v>
      </c>
      <c r="N197" s="62">
        <v>0</v>
      </c>
      <c r="O197" s="62">
        <v>0</v>
      </c>
      <c r="P197" s="317">
        <v>0</v>
      </c>
    </row>
    <row r="198" spans="1:53" s="35" customFormat="1" x14ac:dyDescent="0.3">
      <c r="A198" s="81">
        <v>4242</v>
      </c>
      <c r="B198" s="46" t="s">
        <v>65</v>
      </c>
      <c r="C198" s="112">
        <v>0</v>
      </c>
      <c r="D198" s="60">
        <v>0</v>
      </c>
      <c r="E198" s="102">
        <v>0</v>
      </c>
      <c r="F198" s="60">
        <v>0</v>
      </c>
      <c r="G198" s="106">
        <v>0</v>
      </c>
      <c r="H198" s="60">
        <v>0</v>
      </c>
      <c r="I198" s="102">
        <v>0</v>
      </c>
      <c r="J198" s="60">
        <v>0</v>
      </c>
      <c r="K198" s="60">
        <v>0</v>
      </c>
      <c r="L198" s="60">
        <v>0</v>
      </c>
      <c r="M198" s="60">
        <v>0</v>
      </c>
      <c r="N198" s="60">
        <v>0</v>
      </c>
      <c r="O198" s="60">
        <v>0</v>
      </c>
      <c r="P198" s="315">
        <v>0</v>
      </c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</row>
    <row r="199" spans="1:53" ht="19.5" thickBot="1" x14ac:dyDescent="0.35">
      <c r="A199" s="80">
        <v>42421</v>
      </c>
      <c r="B199" s="212" t="s">
        <v>124</v>
      </c>
      <c r="C199" s="111">
        <v>0</v>
      </c>
      <c r="D199" s="64">
        <v>0</v>
      </c>
      <c r="E199" s="64">
        <v>0</v>
      </c>
      <c r="F199" s="64">
        <v>0</v>
      </c>
      <c r="G199" s="109">
        <v>0</v>
      </c>
      <c r="H199" s="64">
        <v>0</v>
      </c>
      <c r="I199" s="64">
        <v>0</v>
      </c>
      <c r="J199" s="64">
        <v>0</v>
      </c>
      <c r="K199" s="64">
        <v>0</v>
      </c>
      <c r="L199" s="64">
        <v>0</v>
      </c>
      <c r="M199" s="64">
        <v>0</v>
      </c>
      <c r="N199" s="64">
        <v>0</v>
      </c>
      <c r="O199" s="64">
        <v>0</v>
      </c>
      <c r="P199" s="307">
        <v>0</v>
      </c>
    </row>
    <row r="200" spans="1:53" s="31" customFormat="1" ht="19.5" thickBot="1" x14ac:dyDescent="0.35">
      <c r="A200" s="65">
        <v>426</v>
      </c>
      <c r="B200" s="208" t="s">
        <v>26</v>
      </c>
      <c r="C200" s="165">
        <v>0</v>
      </c>
      <c r="D200" s="67">
        <v>0</v>
      </c>
      <c r="E200" s="105">
        <v>0</v>
      </c>
      <c r="F200" s="67">
        <v>0</v>
      </c>
      <c r="G200" s="166">
        <v>0</v>
      </c>
      <c r="H200" s="67">
        <v>0</v>
      </c>
      <c r="I200" s="105">
        <v>0</v>
      </c>
      <c r="J200" s="67">
        <v>0</v>
      </c>
      <c r="K200" s="67">
        <v>0</v>
      </c>
      <c r="L200" s="67">
        <v>0</v>
      </c>
      <c r="M200" s="67">
        <v>0</v>
      </c>
      <c r="N200" s="67">
        <v>0</v>
      </c>
      <c r="O200" s="67">
        <v>0</v>
      </c>
      <c r="P200" s="304">
        <v>0</v>
      </c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</row>
    <row r="201" spans="1:53" s="35" customFormat="1" x14ac:dyDescent="0.3">
      <c r="A201" s="191">
        <v>4262</v>
      </c>
      <c r="B201" s="207" t="s">
        <v>26</v>
      </c>
      <c r="C201" s="193">
        <v>0</v>
      </c>
      <c r="D201" s="202">
        <v>0</v>
      </c>
      <c r="E201" s="201">
        <v>0</v>
      </c>
      <c r="F201" s="202">
        <v>0</v>
      </c>
      <c r="G201" s="197">
        <v>0</v>
      </c>
      <c r="H201" s="202">
        <v>0</v>
      </c>
      <c r="I201" s="201">
        <v>0</v>
      </c>
      <c r="J201" s="202">
        <v>0</v>
      </c>
      <c r="K201" s="202">
        <v>0</v>
      </c>
      <c r="L201" s="202">
        <v>0</v>
      </c>
      <c r="M201" s="202">
        <v>0</v>
      </c>
      <c r="N201" s="202">
        <v>0</v>
      </c>
      <c r="O201" s="202">
        <v>0</v>
      </c>
      <c r="P201" s="316">
        <v>0</v>
      </c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</row>
    <row r="202" spans="1:53" ht="19.5" thickBot="1" x14ac:dyDescent="0.35">
      <c r="A202" s="80">
        <v>42621</v>
      </c>
      <c r="B202" s="212" t="s">
        <v>26</v>
      </c>
      <c r="C202" s="111">
        <v>0</v>
      </c>
      <c r="D202" s="64">
        <v>0</v>
      </c>
      <c r="E202" s="64">
        <v>0</v>
      </c>
      <c r="F202" s="64">
        <v>0</v>
      </c>
      <c r="G202" s="109">
        <v>0</v>
      </c>
      <c r="H202" s="64">
        <v>0</v>
      </c>
      <c r="I202" s="64">
        <v>0</v>
      </c>
      <c r="J202" s="64">
        <v>0</v>
      </c>
      <c r="K202" s="64">
        <v>0</v>
      </c>
      <c r="L202" s="64">
        <v>0</v>
      </c>
      <c r="M202" s="64">
        <v>0</v>
      </c>
      <c r="N202" s="64">
        <v>0</v>
      </c>
      <c r="O202" s="64">
        <v>0</v>
      </c>
      <c r="P202" s="307">
        <v>0</v>
      </c>
    </row>
    <row r="203" spans="1:53" ht="19.5" thickBot="1" x14ac:dyDescent="0.35">
      <c r="A203" s="213"/>
      <c r="B203" s="214" t="s">
        <v>23</v>
      </c>
      <c r="C203" s="165">
        <v>1780370.88</v>
      </c>
      <c r="D203" s="189">
        <v>90000</v>
      </c>
      <c r="E203" s="105">
        <v>124390</v>
      </c>
      <c r="F203" s="67">
        <v>2000</v>
      </c>
      <c r="G203" s="166">
        <v>125304.92</v>
      </c>
      <c r="H203" s="67">
        <v>0</v>
      </c>
      <c r="I203" s="105">
        <v>1427741.68</v>
      </c>
      <c r="J203" s="105">
        <v>1348</v>
      </c>
      <c r="K203" s="67">
        <f>K22</f>
        <v>20</v>
      </c>
      <c r="L203" s="67">
        <v>0</v>
      </c>
      <c r="M203" s="67">
        <v>1526.28</v>
      </c>
      <c r="N203" s="67">
        <v>0</v>
      </c>
      <c r="O203" s="67">
        <v>7642</v>
      </c>
      <c r="P203" s="304">
        <f>P22</f>
        <v>398</v>
      </c>
    </row>
    <row r="204" spans="1:53" s="30" customFormat="1" ht="14.25" customHeight="1" thickBot="1" x14ac:dyDescent="0.35">
      <c r="A204" s="48"/>
      <c r="B204" s="49"/>
      <c r="C204" s="23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</row>
    <row r="205" spans="1:53" s="30" customFormat="1" ht="14.25" customHeight="1" x14ac:dyDescent="0.3">
      <c r="A205" s="339" t="s">
        <v>195</v>
      </c>
      <c r="B205" s="340"/>
      <c r="C205" s="340"/>
      <c r="D205" s="340"/>
      <c r="E205" s="340"/>
      <c r="F205" s="340"/>
      <c r="G205" s="336">
        <v>-15892.15</v>
      </c>
      <c r="H205" s="50"/>
      <c r="I205" s="50"/>
      <c r="J205" s="50"/>
      <c r="K205" s="50"/>
      <c r="L205" s="50"/>
      <c r="M205" s="50"/>
      <c r="N205" s="50"/>
      <c r="O205" s="50"/>
      <c r="P205" s="50"/>
    </row>
    <row r="206" spans="1:53" s="30" customFormat="1" ht="14.25" customHeight="1" x14ac:dyDescent="0.3">
      <c r="A206" s="341"/>
      <c r="B206" s="342"/>
      <c r="C206" s="342"/>
      <c r="D206" s="342"/>
      <c r="E206" s="342"/>
      <c r="F206" s="342"/>
      <c r="G206" s="337"/>
      <c r="H206" s="50"/>
      <c r="I206" s="50"/>
      <c r="J206" s="50"/>
      <c r="K206" s="50"/>
      <c r="L206" s="50"/>
      <c r="M206" s="50"/>
      <c r="N206" s="50"/>
      <c r="O206" s="50"/>
      <c r="P206" s="50"/>
    </row>
    <row r="207" spans="1:53" s="30" customFormat="1" ht="14.25" customHeight="1" thickBot="1" x14ac:dyDescent="0.35">
      <c r="A207" s="343"/>
      <c r="B207" s="344"/>
      <c r="C207" s="344"/>
      <c r="D207" s="344"/>
      <c r="E207" s="344"/>
      <c r="F207" s="344"/>
      <c r="G207" s="338"/>
      <c r="H207" s="50"/>
      <c r="I207" s="50"/>
      <c r="J207" s="50"/>
      <c r="K207" s="50"/>
      <c r="L207" s="50"/>
      <c r="M207" s="50"/>
      <c r="N207" s="50"/>
      <c r="O207" s="50"/>
      <c r="P207" s="50"/>
    </row>
    <row r="209" spans="1:4" ht="20.25" x14ac:dyDescent="0.3">
      <c r="A209" s="136" t="s">
        <v>236</v>
      </c>
      <c r="B209" s="136"/>
      <c r="C209" s="136"/>
      <c r="D209" s="300"/>
    </row>
    <row r="210" spans="1:4" ht="20.25" x14ac:dyDescent="0.3">
      <c r="A210" s="136"/>
      <c r="B210" s="136"/>
      <c r="C210" s="136"/>
      <c r="D210" s="300"/>
    </row>
    <row r="211" spans="1:4" ht="20.25" x14ac:dyDescent="0.3">
      <c r="A211" s="136"/>
      <c r="B211" s="136"/>
      <c r="C211" s="136"/>
      <c r="D211" s="300"/>
    </row>
    <row r="212" spans="1:4" ht="20.25" x14ac:dyDescent="0.3">
      <c r="A212" s="136" t="s">
        <v>237</v>
      </c>
      <c r="B212" s="136"/>
      <c r="C212" s="136"/>
      <c r="D212" s="300"/>
    </row>
    <row r="213" spans="1:4" ht="20.25" x14ac:dyDescent="0.3">
      <c r="A213" s="136"/>
      <c r="B213" s="136"/>
      <c r="C213" s="136"/>
      <c r="D213" s="300"/>
    </row>
    <row r="214" spans="1:4" ht="20.25" x14ac:dyDescent="0.3">
      <c r="A214" s="136" t="s">
        <v>246</v>
      </c>
      <c r="B214" s="136"/>
      <c r="C214" s="136"/>
      <c r="D214" s="300"/>
    </row>
    <row r="215" spans="1:4" ht="20.25" x14ac:dyDescent="0.3">
      <c r="A215" s="136"/>
      <c r="B215" s="136"/>
      <c r="C215" s="136"/>
      <c r="D215" s="300"/>
    </row>
    <row r="216" spans="1:4" ht="26.25" x14ac:dyDescent="0.4">
      <c r="A216" s="333" t="s">
        <v>245</v>
      </c>
      <c r="B216" s="299"/>
      <c r="C216" s="299"/>
      <c r="D216" s="278"/>
    </row>
    <row r="217" spans="1:4" ht="26.25" x14ac:dyDescent="0.4">
      <c r="A217" s="334" t="s">
        <v>244</v>
      </c>
      <c r="B217" s="280"/>
      <c r="C217" s="279"/>
      <c r="D217" s="278"/>
    </row>
  </sheetData>
  <mergeCells count="11">
    <mergeCell ref="M12:P12"/>
    <mergeCell ref="G205:G207"/>
    <mergeCell ref="A205:F207"/>
    <mergeCell ref="A1:C1"/>
    <mergeCell ref="M7:P7"/>
    <mergeCell ref="M8:P8"/>
    <mergeCell ref="M11:P11"/>
    <mergeCell ref="B3:G3"/>
    <mergeCell ref="M9:P9"/>
    <mergeCell ref="A6:D6"/>
    <mergeCell ref="A2:P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2"/>
  <sheetViews>
    <sheetView tabSelected="1" workbookViewId="0">
      <selection activeCell="I13" sqref="I13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52" t="s">
        <v>250</v>
      </c>
      <c r="B2" s="352"/>
      <c r="C2" s="352"/>
      <c r="D2" s="352"/>
    </row>
    <row r="3" spans="1:5" ht="21" x14ac:dyDescent="0.35">
      <c r="A3" s="352"/>
      <c r="B3" s="352"/>
      <c r="C3" s="352"/>
      <c r="D3" s="352"/>
    </row>
    <row r="4" spans="1:5" ht="20.25" x14ac:dyDescent="0.3">
      <c r="A4" s="353"/>
      <c r="B4" s="353"/>
      <c r="C4" s="353"/>
      <c r="D4" s="353"/>
      <c r="E4" s="116"/>
    </row>
    <row r="5" spans="1:5" ht="20.25" x14ac:dyDescent="0.3">
      <c r="A5" s="353" t="s">
        <v>173</v>
      </c>
      <c r="B5" s="353"/>
      <c r="C5" s="353"/>
      <c r="D5" s="353"/>
    </row>
    <row r="6" spans="1:5" ht="21" thickBot="1" x14ac:dyDescent="0.35">
      <c r="A6" s="117"/>
      <c r="B6" s="163" t="s">
        <v>196</v>
      </c>
      <c r="C6" s="163" t="s">
        <v>196</v>
      </c>
      <c r="D6" s="163" t="s">
        <v>196</v>
      </c>
    </row>
    <row r="7" spans="1:5" ht="41.25" thickBot="1" x14ac:dyDescent="0.35">
      <c r="A7" s="147"/>
      <c r="B7" s="148" t="s">
        <v>193</v>
      </c>
      <c r="C7" s="148" t="s">
        <v>185</v>
      </c>
      <c r="D7" s="149" t="s">
        <v>194</v>
      </c>
    </row>
    <row r="8" spans="1:5" ht="20.25" x14ac:dyDescent="0.3">
      <c r="A8" s="150" t="s">
        <v>174</v>
      </c>
      <c r="B8" s="151">
        <f>B9</f>
        <v>1764478.73</v>
      </c>
      <c r="C8" s="151">
        <f>C9</f>
        <v>1777545</v>
      </c>
      <c r="D8" s="152">
        <f>D9</f>
        <v>1771190</v>
      </c>
    </row>
    <row r="9" spans="1:5" ht="20.25" x14ac:dyDescent="0.3">
      <c r="A9" s="153" t="s">
        <v>175</v>
      </c>
      <c r="B9" s="118">
        <v>1764478.73</v>
      </c>
      <c r="C9" s="118">
        <v>1777545</v>
      </c>
      <c r="D9" s="154">
        <v>1771190</v>
      </c>
    </row>
    <row r="10" spans="1:5" ht="20.25" x14ac:dyDescent="0.3">
      <c r="A10" s="153" t="s">
        <v>176</v>
      </c>
      <c r="B10" s="119"/>
      <c r="C10" s="119"/>
      <c r="D10" s="120"/>
    </row>
    <row r="11" spans="1:5" ht="20.25" x14ac:dyDescent="0.3">
      <c r="A11" s="155" t="s">
        <v>177</v>
      </c>
      <c r="B11" s="118">
        <f>B12+B13</f>
        <v>1780370.88</v>
      </c>
      <c r="C11" s="118">
        <f>C12+C13</f>
        <v>1789545</v>
      </c>
      <c r="D11" s="154">
        <f>D12+D13</f>
        <v>1783190</v>
      </c>
    </row>
    <row r="12" spans="1:5" ht="20.25" x14ac:dyDescent="0.3">
      <c r="A12" s="153" t="s">
        <v>178</v>
      </c>
      <c r="B12" s="119">
        <v>1766262.92</v>
      </c>
      <c r="C12" s="119">
        <v>1786145</v>
      </c>
      <c r="D12" s="120">
        <v>1779790</v>
      </c>
    </row>
    <row r="13" spans="1:5" ht="20.25" x14ac:dyDescent="0.3">
      <c r="A13" s="153" t="s">
        <v>179</v>
      </c>
      <c r="B13" s="119">
        <v>14107.96</v>
      </c>
      <c r="C13" s="119">
        <v>3400</v>
      </c>
      <c r="D13" s="120">
        <v>3400</v>
      </c>
    </row>
    <row r="14" spans="1:5" ht="21" thickBot="1" x14ac:dyDescent="0.35">
      <c r="A14" s="156" t="s">
        <v>180</v>
      </c>
      <c r="B14" s="157">
        <f>B8-B11</f>
        <v>-15892.149999999907</v>
      </c>
      <c r="C14" s="157">
        <f>C8-C11</f>
        <v>-12000</v>
      </c>
      <c r="D14" s="158">
        <f>D8-D11</f>
        <v>-12000</v>
      </c>
    </row>
    <row r="15" spans="1:5" ht="40.5" x14ac:dyDescent="0.3">
      <c r="A15" s="261" t="s">
        <v>203</v>
      </c>
      <c r="B15" s="258">
        <v>15892.15</v>
      </c>
      <c r="C15" s="258"/>
      <c r="D15" s="259"/>
    </row>
    <row r="16" spans="1:5" ht="41.25" thickBot="1" x14ac:dyDescent="0.35">
      <c r="A16" s="262" t="s">
        <v>202</v>
      </c>
      <c r="B16" s="219">
        <v>15892.15</v>
      </c>
      <c r="C16" s="219">
        <v>12000</v>
      </c>
      <c r="D16" s="220">
        <v>12000</v>
      </c>
    </row>
    <row r="17" spans="1:4" ht="41.25" thickBot="1" x14ac:dyDescent="0.35">
      <c r="A17" s="254"/>
      <c r="B17" s="255" t="s">
        <v>193</v>
      </c>
      <c r="C17" s="256" t="s">
        <v>185</v>
      </c>
      <c r="D17" s="257" t="s">
        <v>194</v>
      </c>
    </row>
    <row r="18" spans="1:4" ht="21.75" thickTop="1" thickBot="1" x14ac:dyDescent="0.35">
      <c r="A18" s="121" t="s">
        <v>181</v>
      </c>
      <c r="B18" s="122"/>
      <c r="C18" s="122">
        <v>0</v>
      </c>
      <c r="D18" s="123">
        <v>0</v>
      </c>
    </row>
    <row r="19" spans="1:4" ht="21.75" thickTop="1" thickBot="1" x14ac:dyDescent="0.35">
      <c r="A19" s="124" t="s">
        <v>182</v>
      </c>
      <c r="B19" s="125"/>
      <c r="C19" s="125">
        <v>0</v>
      </c>
      <c r="D19" s="126">
        <v>0</v>
      </c>
    </row>
    <row r="20" spans="1:4" ht="21.75" thickTop="1" thickBot="1" x14ac:dyDescent="0.35">
      <c r="A20" s="127" t="s">
        <v>183</v>
      </c>
      <c r="B20" s="128"/>
      <c r="C20" s="128">
        <v>0</v>
      </c>
      <c r="D20" s="129">
        <v>0</v>
      </c>
    </row>
    <row r="21" spans="1:4" ht="21" thickBot="1" x14ac:dyDescent="0.35">
      <c r="A21" s="161"/>
      <c r="B21" s="130"/>
      <c r="C21" s="130"/>
      <c r="D21" s="162"/>
    </row>
    <row r="22" spans="1:4" ht="21" thickBot="1" x14ac:dyDescent="0.35">
      <c r="A22" s="131" t="s">
        <v>184</v>
      </c>
      <c r="B22" s="132"/>
      <c r="C22" s="132">
        <v>0</v>
      </c>
      <c r="D22" s="133">
        <v>0</v>
      </c>
    </row>
    <row r="23" spans="1:4" ht="20.25" x14ac:dyDescent="0.3">
      <c r="A23" s="134"/>
      <c r="B23" s="135"/>
      <c r="C23" s="135"/>
      <c r="D23" s="135"/>
    </row>
    <row r="24" spans="1:4" ht="20.25" x14ac:dyDescent="0.3">
      <c r="A24" s="136" t="s">
        <v>236</v>
      </c>
      <c r="B24" s="136"/>
      <c r="C24" s="136"/>
      <c r="D24" s="136"/>
    </row>
    <row r="25" spans="1:4" s="260" customFormat="1" ht="20.25" x14ac:dyDescent="0.3">
      <c r="A25" s="136"/>
      <c r="B25" s="136"/>
      <c r="C25" s="136"/>
      <c r="D25" s="136"/>
    </row>
    <row r="26" spans="1:4" ht="20.25" x14ac:dyDescent="0.3">
      <c r="A26" s="136"/>
      <c r="B26" s="136"/>
      <c r="C26" s="136"/>
      <c r="D26" s="136"/>
    </row>
    <row r="27" spans="1:4" ht="20.25" x14ac:dyDescent="0.3">
      <c r="A27" s="136" t="s">
        <v>237</v>
      </c>
      <c r="B27" s="136"/>
      <c r="C27" s="136"/>
    </row>
    <row r="28" spans="1:4" ht="20.25" x14ac:dyDescent="0.3">
      <c r="A28" s="136"/>
      <c r="B28" s="136"/>
      <c r="C28" s="136"/>
    </row>
    <row r="29" spans="1:4" ht="18" x14ac:dyDescent="0.25">
      <c r="A29" s="137" t="s">
        <v>246</v>
      </c>
      <c r="B29" s="260"/>
      <c r="C29" s="260"/>
    </row>
    <row r="31" spans="1:4" ht="18.75" x14ac:dyDescent="0.3">
      <c r="A31" s="331" t="s">
        <v>245</v>
      </c>
    </row>
    <row r="32" spans="1:4" ht="18.75" x14ac:dyDescent="0.3">
      <c r="A32" s="332" t="s">
        <v>244</v>
      </c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C32"/>
  <sheetViews>
    <sheetView workbookViewId="0">
      <selection activeCell="A32" sqref="A32"/>
    </sheetView>
  </sheetViews>
  <sheetFormatPr defaultRowHeight="12.75" x14ac:dyDescent="0.2"/>
  <cols>
    <col min="1" max="1" width="20.85546875" customWidth="1"/>
    <col min="2" max="2" width="80.85546875" customWidth="1"/>
    <col min="3" max="3" width="28.85546875" style="260" customWidth="1"/>
  </cols>
  <sheetData>
    <row r="1" spans="1:3" ht="39" thickBot="1" x14ac:dyDescent="0.25">
      <c r="A1" s="325" t="s">
        <v>204</v>
      </c>
      <c r="B1" s="326" t="s">
        <v>205</v>
      </c>
      <c r="C1" s="327" t="s">
        <v>248</v>
      </c>
    </row>
    <row r="2" spans="1:3" ht="13.5" thickBot="1" x14ac:dyDescent="0.25">
      <c r="A2" s="263"/>
      <c r="B2" s="264"/>
      <c r="C2" s="265">
        <v>1780370.88</v>
      </c>
    </row>
    <row r="3" spans="1:3" ht="15.75" x14ac:dyDescent="0.2">
      <c r="A3" s="266">
        <v>63612</v>
      </c>
      <c r="B3" s="267" t="s">
        <v>206</v>
      </c>
      <c r="C3" s="268">
        <v>1422860</v>
      </c>
    </row>
    <row r="4" spans="1:3" ht="15.75" x14ac:dyDescent="0.2">
      <c r="A4" s="269">
        <v>636131</v>
      </c>
      <c r="B4" s="270" t="s">
        <v>207</v>
      </c>
      <c r="C4" s="271">
        <v>2000</v>
      </c>
    </row>
    <row r="5" spans="1:3" ht="15.75" x14ac:dyDescent="0.2">
      <c r="A5" s="269">
        <v>63622</v>
      </c>
      <c r="B5" s="270" t="s">
        <v>208</v>
      </c>
      <c r="C5" s="271">
        <v>4881.68</v>
      </c>
    </row>
    <row r="6" spans="1:3" ht="15.75" x14ac:dyDescent="0.2">
      <c r="A6" s="269">
        <v>639311</v>
      </c>
      <c r="B6" s="272" t="s">
        <v>219</v>
      </c>
      <c r="C6" s="273">
        <v>7642</v>
      </c>
    </row>
    <row r="7" spans="1:3" ht="15.75" x14ac:dyDescent="0.2">
      <c r="A7" s="269">
        <v>639312</v>
      </c>
      <c r="B7" s="272" t="s">
        <v>220</v>
      </c>
      <c r="C7" s="273">
        <v>1348</v>
      </c>
    </row>
    <row r="8" spans="1:3" s="260" customFormat="1" ht="15.75" x14ac:dyDescent="0.2">
      <c r="A8" s="269">
        <v>639311</v>
      </c>
      <c r="B8" s="272" t="s">
        <v>221</v>
      </c>
      <c r="C8" s="273">
        <v>398</v>
      </c>
    </row>
    <row r="9" spans="1:3" s="260" customFormat="1" ht="15.75" x14ac:dyDescent="0.2">
      <c r="A9" s="269">
        <v>639312</v>
      </c>
      <c r="B9" s="272" t="s">
        <v>222</v>
      </c>
      <c r="C9" s="273">
        <v>20</v>
      </c>
    </row>
    <row r="10" spans="1:3" ht="15.75" x14ac:dyDescent="0.2">
      <c r="A10" s="269">
        <v>64143</v>
      </c>
      <c r="B10" s="272" t="s">
        <v>209</v>
      </c>
      <c r="C10" s="273">
        <v>0</v>
      </c>
    </row>
    <row r="11" spans="1:3" ht="15.75" x14ac:dyDescent="0.2">
      <c r="A11" s="269">
        <v>64151</v>
      </c>
      <c r="B11" s="270" t="s">
        <v>210</v>
      </c>
      <c r="C11" s="271">
        <v>0</v>
      </c>
    </row>
    <row r="12" spans="1:3" ht="15.75" x14ac:dyDescent="0.2">
      <c r="A12" s="269">
        <v>65264</v>
      </c>
      <c r="B12" s="270" t="s">
        <v>218</v>
      </c>
      <c r="C12" s="271">
        <v>107212.77</v>
      </c>
    </row>
    <row r="13" spans="1:3" ht="15.75" x14ac:dyDescent="0.2">
      <c r="A13" s="269">
        <v>66151</v>
      </c>
      <c r="B13" s="270" t="s">
        <v>211</v>
      </c>
      <c r="C13" s="271">
        <v>1700</v>
      </c>
    </row>
    <row r="14" spans="1:3" s="260" customFormat="1" ht="15.75" x14ac:dyDescent="0.2">
      <c r="A14" s="269">
        <v>66311</v>
      </c>
      <c r="B14" s="270" t="s">
        <v>223</v>
      </c>
      <c r="C14" s="271">
        <v>0</v>
      </c>
    </row>
    <row r="15" spans="1:3" s="260" customFormat="1" ht="15.75" x14ac:dyDescent="0.2">
      <c r="A15" s="269">
        <v>66312</v>
      </c>
      <c r="B15" s="270" t="s">
        <v>224</v>
      </c>
      <c r="C15" s="271">
        <v>0</v>
      </c>
    </row>
    <row r="16" spans="1:3" s="260" customFormat="1" ht="15.75" x14ac:dyDescent="0.2">
      <c r="A16" s="269">
        <v>66313</v>
      </c>
      <c r="B16" s="270" t="s">
        <v>225</v>
      </c>
      <c r="C16" s="271">
        <v>0</v>
      </c>
    </row>
    <row r="17" spans="1:3" s="260" customFormat="1" ht="15.75" x14ac:dyDescent="0.2">
      <c r="A17" s="269">
        <v>66314</v>
      </c>
      <c r="B17" s="270" t="s">
        <v>226</v>
      </c>
      <c r="C17" s="271">
        <v>0</v>
      </c>
    </row>
    <row r="18" spans="1:3" ht="15.75" x14ac:dyDescent="0.2">
      <c r="A18" s="269">
        <v>671111</v>
      </c>
      <c r="B18" s="270" t="s">
        <v>212</v>
      </c>
      <c r="C18" s="271">
        <v>90000</v>
      </c>
    </row>
    <row r="19" spans="1:3" ht="15.75" x14ac:dyDescent="0.2">
      <c r="A19" s="269">
        <v>671112</v>
      </c>
      <c r="B19" s="274" t="s">
        <v>213</v>
      </c>
      <c r="C19" s="271">
        <v>124390</v>
      </c>
    </row>
    <row r="20" spans="1:3" ht="15.75" x14ac:dyDescent="0.2">
      <c r="A20" s="269">
        <v>67121</v>
      </c>
      <c r="B20" s="274" t="s">
        <v>214</v>
      </c>
      <c r="C20" s="271">
        <v>0</v>
      </c>
    </row>
    <row r="21" spans="1:3" ht="15.75" x14ac:dyDescent="0.2">
      <c r="A21" s="269">
        <v>68311</v>
      </c>
      <c r="B21" s="270" t="s">
        <v>215</v>
      </c>
      <c r="C21" s="271">
        <v>500</v>
      </c>
    </row>
    <row r="22" spans="1:3" s="260" customFormat="1" ht="15.75" x14ac:dyDescent="0.2">
      <c r="A22" s="269">
        <v>72262</v>
      </c>
      <c r="B22" s="270" t="s">
        <v>217</v>
      </c>
      <c r="C22" s="271">
        <v>1526.28</v>
      </c>
    </row>
    <row r="23" spans="1:3" ht="16.5" thickBot="1" x14ac:dyDescent="0.3">
      <c r="A23" s="275">
        <v>92211</v>
      </c>
      <c r="B23" s="276" t="s">
        <v>216</v>
      </c>
      <c r="C23" s="277">
        <v>15892.15</v>
      </c>
    </row>
    <row r="25" spans="1:3" ht="20.25" x14ac:dyDescent="0.3">
      <c r="A25" s="136" t="s">
        <v>236</v>
      </c>
      <c r="B25" s="136"/>
      <c r="C25" s="116"/>
    </row>
    <row r="26" spans="1:3" ht="20.25" x14ac:dyDescent="0.3">
      <c r="A26" s="136"/>
      <c r="B26" s="136"/>
    </row>
    <row r="27" spans="1:3" ht="20.25" x14ac:dyDescent="0.3">
      <c r="A27" s="136" t="s">
        <v>237</v>
      </c>
      <c r="B27" s="136"/>
    </row>
    <row r="28" spans="1:3" ht="20.25" x14ac:dyDescent="0.3">
      <c r="A28" s="136"/>
      <c r="B28" s="136"/>
    </row>
    <row r="29" spans="1:3" ht="18" x14ac:dyDescent="0.25">
      <c r="A29" s="137" t="s">
        <v>246</v>
      </c>
      <c r="B29" s="260"/>
    </row>
    <row r="30" spans="1:3" x14ac:dyDescent="0.2">
      <c r="A30" s="260"/>
      <c r="B30" s="260"/>
    </row>
    <row r="31" spans="1:3" ht="18.75" x14ac:dyDescent="0.3">
      <c r="A31" s="331" t="s">
        <v>245</v>
      </c>
      <c r="B31" s="260"/>
    </row>
    <row r="32" spans="1:3" ht="18.75" x14ac:dyDescent="0.3">
      <c r="A32" s="332" t="s">
        <v>244</v>
      </c>
      <c r="B32" s="260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Rashodi-plan 2023</vt:lpstr>
      <vt:lpstr>Opći dio-euro</vt:lpstr>
      <vt:lpstr> Prihodi-plan 2023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2023-06-12T12:09:56Z</cp:lastPrinted>
  <dcterms:created xsi:type="dcterms:W3CDTF">2007-11-26T13:30:35Z</dcterms:created>
  <dcterms:modified xsi:type="dcterms:W3CDTF">2023-09-20T12:51:30Z</dcterms:modified>
</cp:coreProperties>
</file>